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 Хайрулин\YandexDisk\Л-Климат\Работа по 2017\"/>
    </mc:Choice>
  </mc:AlternateContent>
  <bookViews>
    <workbookView xWindow="0" yWindow="120" windowWidth="15300" windowHeight="8730"/>
  </bookViews>
  <sheets>
    <sheet name="29.05" sheetId="1" r:id="rId1"/>
    <sheet name="30.05" sheetId="17" r:id="rId2"/>
    <sheet name="31.05" sheetId="16" r:id="rId3"/>
    <sheet name="01.06" sheetId="11" r:id="rId4"/>
    <sheet name="02.06" sheetId="12" r:id="rId5"/>
    <sheet name="05.06" sheetId="13" r:id="rId6"/>
    <sheet name="Неделя" sheetId="2" r:id="rId7"/>
    <sheet name="Лист3" sheetId="3" r:id="rId8"/>
  </sheets>
  <calcPr calcId="162913" refMode="R1C1"/>
</workbook>
</file>

<file path=xl/calcChain.xml><?xml version="1.0" encoding="utf-8"?>
<calcChain xmlns="http://schemas.openxmlformats.org/spreadsheetml/2006/main">
  <c r="B15" i="17" l="1"/>
  <c r="D15" i="17" s="1"/>
  <c r="H15" i="17" s="1"/>
  <c r="B14" i="17"/>
  <c r="D14" i="17" s="1"/>
  <c r="I14" i="17" s="1"/>
  <c r="B13" i="17"/>
  <c r="D13" i="17" s="1"/>
  <c r="I13" i="17" s="1"/>
  <c r="B12" i="17"/>
  <c r="D12" i="17" s="1"/>
  <c r="H12" i="17" s="1"/>
  <c r="B11" i="17"/>
  <c r="D11" i="17" s="1"/>
  <c r="I11" i="17" s="1"/>
  <c r="B10" i="17"/>
  <c r="D10" i="17" s="1"/>
  <c r="H10" i="17" s="1"/>
  <c r="B9" i="17"/>
  <c r="D9" i="17" s="1"/>
  <c r="H9" i="17" s="1"/>
  <c r="B8" i="17"/>
  <c r="D8" i="17" s="1"/>
  <c r="K8" i="17" s="1"/>
  <c r="B7" i="17"/>
  <c r="D7" i="17" s="1"/>
  <c r="H7" i="17" s="1"/>
  <c r="B6" i="17"/>
  <c r="D6" i="17" s="1"/>
  <c r="J6" i="17" s="1"/>
  <c r="B5" i="17"/>
  <c r="D5" i="17" s="1"/>
  <c r="H5" i="17" s="1"/>
  <c r="D4" i="17"/>
  <c r="H4" i="17" s="1"/>
  <c r="K20" i="17"/>
  <c r="J20" i="17"/>
  <c r="I20" i="17"/>
  <c r="H20" i="17"/>
  <c r="K19" i="17"/>
  <c r="J19" i="17"/>
  <c r="I19" i="17"/>
  <c r="H19" i="17"/>
  <c r="K18" i="17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K14" i="17"/>
  <c r="J14" i="17"/>
  <c r="H14" i="17"/>
  <c r="K13" i="17"/>
  <c r="J13" i="17"/>
  <c r="H13" i="17"/>
  <c r="K12" i="17"/>
  <c r="J12" i="17"/>
  <c r="I12" i="17"/>
  <c r="K11" i="17"/>
  <c r="J11" i="17"/>
  <c r="H11" i="17"/>
  <c r="J10" i="17"/>
  <c r="I10" i="17"/>
  <c r="K10" i="17"/>
  <c r="K9" i="17"/>
  <c r="J9" i="17"/>
  <c r="I9" i="17"/>
  <c r="J8" i="17"/>
  <c r="H8" i="17"/>
  <c r="I8" i="17"/>
  <c r="K7" i="17"/>
  <c r="J7" i="17"/>
  <c r="I7" i="17"/>
  <c r="K6" i="17"/>
  <c r="I6" i="17"/>
  <c r="H6" i="17"/>
  <c r="K5" i="17"/>
  <c r="J5" i="17"/>
  <c r="I5" i="17"/>
  <c r="K4" i="17"/>
  <c r="J4" i="17"/>
  <c r="I4" i="17"/>
  <c r="B14" i="16"/>
  <c r="D14" i="16" s="1"/>
  <c r="H14" i="16" s="1"/>
  <c r="B13" i="16"/>
  <c r="D13" i="16" s="1"/>
  <c r="H13" i="16" s="1"/>
  <c r="B12" i="16"/>
  <c r="D12" i="16" s="1"/>
  <c r="H12" i="16" s="1"/>
  <c r="B11" i="16"/>
  <c r="D11" i="16" s="1"/>
  <c r="H11" i="16" s="1"/>
  <c r="B10" i="16"/>
  <c r="D10" i="16" s="1"/>
  <c r="K10" i="16" s="1"/>
  <c r="B9" i="16"/>
  <c r="D9" i="16" s="1"/>
  <c r="H9" i="16" s="1"/>
  <c r="B8" i="16"/>
  <c r="D8" i="16" s="1"/>
  <c r="I8" i="16" s="1"/>
  <c r="B7" i="16"/>
  <c r="D7" i="16" s="1"/>
  <c r="H7" i="16" s="1"/>
  <c r="B6" i="16"/>
  <c r="D6" i="16" s="1"/>
  <c r="J6" i="16" s="1"/>
  <c r="B5" i="16"/>
  <c r="D5" i="16" s="1"/>
  <c r="H5" i="16" s="1"/>
  <c r="D4" i="16"/>
  <c r="H4" i="16" s="1"/>
  <c r="K20" i="16"/>
  <c r="J20" i="16"/>
  <c r="I20" i="16"/>
  <c r="H20" i="16"/>
  <c r="K19" i="16"/>
  <c r="J19" i="16"/>
  <c r="I19" i="16"/>
  <c r="H19" i="16"/>
  <c r="K18" i="16"/>
  <c r="J18" i="16"/>
  <c r="I18" i="16"/>
  <c r="H18" i="16"/>
  <c r="K17" i="16"/>
  <c r="J17" i="16"/>
  <c r="I17" i="16"/>
  <c r="H17" i="16"/>
  <c r="K16" i="16"/>
  <c r="I16" i="16"/>
  <c r="H16" i="16"/>
  <c r="J16" i="16"/>
  <c r="K15" i="16"/>
  <c r="J15" i="16"/>
  <c r="I15" i="16"/>
  <c r="H15" i="16"/>
  <c r="K14" i="16"/>
  <c r="J14" i="16"/>
  <c r="I14" i="16"/>
  <c r="K13" i="16"/>
  <c r="J13" i="16"/>
  <c r="I13" i="16"/>
  <c r="K12" i="16"/>
  <c r="J12" i="16"/>
  <c r="I12" i="16"/>
  <c r="K11" i="16"/>
  <c r="J11" i="16"/>
  <c r="I11" i="16"/>
  <c r="J10" i="16"/>
  <c r="I10" i="16"/>
  <c r="H10" i="16"/>
  <c r="K9" i="16"/>
  <c r="J9" i="16"/>
  <c r="I9" i="16"/>
  <c r="J8" i="16"/>
  <c r="H8" i="16"/>
  <c r="K8" i="16"/>
  <c r="J7" i="16"/>
  <c r="I7" i="16"/>
  <c r="K7" i="16"/>
  <c r="K6" i="16"/>
  <c r="I6" i="16"/>
  <c r="H6" i="16"/>
  <c r="J5" i="16"/>
  <c r="I5" i="16"/>
  <c r="K5" i="16"/>
  <c r="K4" i="16"/>
  <c r="J4" i="16"/>
  <c r="I4" i="16"/>
  <c r="D18" i="13"/>
  <c r="B18" i="13"/>
  <c r="B19" i="13"/>
  <c r="D19" i="13" s="1"/>
  <c r="I19" i="13" s="1"/>
  <c r="K20" i="13"/>
  <c r="J20" i="13"/>
  <c r="I20" i="13"/>
  <c r="H20" i="13"/>
  <c r="K19" i="13"/>
  <c r="J19" i="13"/>
  <c r="H19" i="13"/>
  <c r="K18" i="13"/>
  <c r="J18" i="13"/>
  <c r="H18" i="13"/>
  <c r="I18" i="13"/>
  <c r="K17" i="13"/>
  <c r="J17" i="13"/>
  <c r="H17" i="13"/>
  <c r="B17" i="13"/>
  <c r="D17" i="13" s="1"/>
  <c r="I17" i="13" s="1"/>
  <c r="K16" i="13"/>
  <c r="J16" i="13"/>
  <c r="B16" i="13"/>
  <c r="D16" i="13" s="1"/>
  <c r="K15" i="13"/>
  <c r="I15" i="13"/>
  <c r="B15" i="13"/>
  <c r="D15" i="13" s="1"/>
  <c r="J15" i="13" s="1"/>
  <c r="K14" i="13"/>
  <c r="I14" i="13"/>
  <c r="B14" i="13"/>
  <c r="D14" i="13" s="1"/>
  <c r="J13" i="13"/>
  <c r="I13" i="13"/>
  <c r="B13" i="13"/>
  <c r="D13" i="13" s="1"/>
  <c r="H13" i="13" s="1"/>
  <c r="K12" i="13"/>
  <c r="J12" i="13"/>
  <c r="I12" i="13"/>
  <c r="B12" i="13"/>
  <c r="D12" i="13" s="1"/>
  <c r="H12" i="13" s="1"/>
  <c r="K11" i="13"/>
  <c r="J11" i="13"/>
  <c r="I11" i="13"/>
  <c r="B11" i="13"/>
  <c r="D11" i="13" s="1"/>
  <c r="H11" i="13" s="1"/>
  <c r="K10" i="13"/>
  <c r="J10" i="13"/>
  <c r="B10" i="13"/>
  <c r="D10" i="13" s="1"/>
  <c r="H10" i="13" s="1"/>
  <c r="K9" i="13"/>
  <c r="J9" i="13"/>
  <c r="I9" i="13"/>
  <c r="B9" i="13"/>
  <c r="D9" i="13" s="1"/>
  <c r="H9" i="13" s="1"/>
  <c r="J8" i="13"/>
  <c r="H8" i="13"/>
  <c r="B8" i="13"/>
  <c r="D8" i="13" s="1"/>
  <c r="K8" i="13" s="1"/>
  <c r="K7" i="13"/>
  <c r="J7" i="13"/>
  <c r="H7" i="13"/>
  <c r="B7" i="13"/>
  <c r="D7" i="13" s="1"/>
  <c r="I7" i="13" s="1"/>
  <c r="K6" i="13"/>
  <c r="J6" i="13"/>
  <c r="B6" i="13"/>
  <c r="D6" i="13" s="1"/>
  <c r="H6" i="13" s="1"/>
  <c r="K5" i="13"/>
  <c r="J5" i="13"/>
  <c r="I5" i="13"/>
  <c r="B5" i="13"/>
  <c r="D5" i="13" s="1"/>
  <c r="H5" i="13" s="1"/>
  <c r="K4" i="13"/>
  <c r="J4" i="13"/>
  <c r="I4" i="13"/>
  <c r="D4" i="13"/>
  <c r="H4" i="13" s="1"/>
  <c r="K20" i="12"/>
  <c r="J20" i="12"/>
  <c r="I20" i="12"/>
  <c r="H20" i="12"/>
  <c r="K19" i="12"/>
  <c r="J19" i="12"/>
  <c r="I19" i="12"/>
  <c r="H19" i="12"/>
  <c r="K18" i="12"/>
  <c r="J18" i="12"/>
  <c r="H18" i="12"/>
  <c r="I18" i="12"/>
  <c r="K17" i="12"/>
  <c r="J17" i="12"/>
  <c r="H17" i="12"/>
  <c r="I17" i="12"/>
  <c r="K16" i="12"/>
  <c r="J16" i="12"/>
  <c r="H16" i="12"/>
  <c r="I16" i="12"/>
  <c r="K15" i="12"/>
  <c r="I15" i="12"/>
  <c r="H15" i="12"/>
  <c r="J15" i="12"/>
  <c r="K14" i="12"/>
  <c r="J14" i="12"/>
  <c r="I14" i="12"/>
  <c r="H14" i="12"/>
  <c r="K13" i="12"/>
  <c r="J13" i="12"/>
  <c r="I13" i="12"/>
  <c r="B13" i="12"/>
  <c r="D13" i="12" s="1"/>
  <c r="H13" i="12" s="1"/>
  <c r="K12" i="12"/>
  <c r="J12" i="12"/>
  <c r="I12" i="12"/>
  <c r="B12" i="12"/>
  <c r="D12" i="12" s="1"/>
  <c r="H12" i="12" s="1"/>
  <c r="K11" i="12"/>
  <c r="J11" i="12"/>
  <c r="I11" i="12"/>
  <c r="B11" i="12"/>
  <c r="D11" i="12" s="1"/>
  <c r="H11" i="12" s="1"/>
  <c r="K10" i="12"/>
  <c r="J10" i="12"/>
  <c r="I10" i="12"/>
  <c r="B10" i="12"/>
  <c r="D10" i="12" s="1"/>
  <c r="H10" i="12" s="1"/>
  <c r="K9" i="12"/>
  <c r="J9" i="12"/>
  <c r="I9" i="12"/>
  <c r="B9" i="12"/>
  <c r="D9" i="12" s="1"/>
  <c r="H9" i="12" s="1"/>
  <c r="J8" i="12"/>
  <c r="H8" i="12"/>
  <c r="B8" i="12"/>
  <c r="D8" i="12" s="1"/>
  <c r="K8" i="12" s="1"/>
  <c r="K7" i="12"/>
  <c r="J7" i="12"/>
  <c r="H7" i="12"/>
  <c r="B7" i="12"/>
  <c r="D7" i="12" s="1"/>
  <c r="I7" i="12" s="1"/>
  <c r="K6" i="12"/>
  <c r="J6" i="12"/>
  <c r="I6" i="12"/>
  <c r="B6" i="12"/>
  <c r="D6" i="12" s="1"/>
  <c r="H6" i="12" s="1"/>
  <c r="K5" i="12"/>
  <c r="J5" i="12"/>
  <c r="I5" i="12"/>
  <c r="B5" i="12"/>
  <c r="D5" i="12" s="1"/>
  <c r="H5" i="12" s="1"/>
  <c r="K4" i="12"/>
  <c r="J4" i="12"/>
  <c r="I4" i="12"/>
  <c r="D4" i="12"/>
  <c r="H4" i="12" s="1"/>
  <c r="K20" i="11"/>
  <c r="J20" i="11"/>
  <c r="I20" i="11"/>
  <c r="H20" i="11"/>
  <c r="K19" i="11"/>
  <c r="J19" i="11"/>
  <c r="I19" i="11"/>
  <c r="H19" i="11"/>
  <c r="K18" i="11"/>
  <c r="J18" i="11"/>
  <c r="H18" i="11"/>
  <c r="I18" i="11"/>
  <c r="K17" i="11"/>
  <c r="J17" i="11"/>
  <c r="H17" i="11"/>
  <c r="I17" i="11"/>
  <c r="K16" i="11"/>
  <c r="H16" i="11"/>
  <c r="B16" i="11"/>
  <c r="D16" i="11" s="1"/>
  <c r="I16" i="11" s="1"/>
  <c r="K15" i="11"/>
  <c r="I15" i="11"/>
  <c r="B15" i="11"/>
  <c r="D15" i="11" s="1"/>
  <c r="J15" i="11" s="1"/>
  <c r="K14" i="11"/>
  <c r="J14" i="11"/>
  <c r="I14" i="11"/>
  <c r="B14" i="11"/>
  <c r="D14" i="11" s="1"/>
  <c r="H14" i="11" s="1"/>
  <c r="K13" i="11"/>
  <c r="J13" i="11"/>
  <c r="I13" i="11"/>
  <c r="B13" i="11"/>
  <c r="D13" i="11" s="1"/>
  <c r="H13" i="11" s="1"/>
  <c r="K12" i="11"/>
  <c r="J12" i="11"/>
  <c r="I12" i="11"/>
  <c r="B12" i="11"/>
  <c r="D12" i="11" s="1"/>
  <c r="H12" i="11" s="1"/>
  <c r="K11" i="11"/>
  <c r="J11" i="11"/>
  <c r="I11" i="11"/>
  <c r="B11" i="11"/>
  <c r="D11" i="11" s="1"/>
  <c r="H11" i="11" s="1"/>
  <c r="J10" i="11"/>
  <c r="I10" i="11"/>
  <c r="B10" i="11"/>
  <c r="D10" i="11" s="1"/>
  <c r="H10" i="11" s="1"/>
  <c r="K9" i="11"/>
  <c r="J9" i="11"/>
  <c r="B9" i="11"/>
  <c r="D9" i="11" s="1"/>
  <c r="H9" i="11" s="1"/>
  <c r="J8" i="11"/>
  <c r="I8" i="11"/>
  <c r="H8" i="11"/>
  <c r="B8" i="11"/>
  <c r="D8" i="11" s="1"/>
  <c r="K8" i="11" s="1"/>
  <c r="J7" i="11"/>
  <c r="H7" i="11"/>
  <c r="B7" i="11"/>
  <c r="D7" i="11" s="1"/>
  <c r="I7" i="11" s="1"/>
  <c r="K6" i="11"/>
  <c r="I6" i="11"/>
  <c r="B6" i="11"/>
  <c r="D6" i="11" s="1"/>
  <c r="J5" i="11"/>
  <c r="I5" i="11"/>
  <c r="D5" i="11"/>
  <c r="H5" i="11" s="1"/>
  <c r="B5" i="11"/>
  <c r="K4" i="11"/>
  <c r="J4" i="11"/>
  <c r="I4" i="11"/>
  <c r="D4" i="11"/>
  <c r="H4" i="11" s="1"/>
  <c r="H15" i="1"/>
  <c r="I15" i="1"/>
  <c r="K15" i="1"/>
  <c r="H16" i="1"/>
  <c r="J16" i="1"/>
  <c r="K16" i="1"/>
  <c r="H17" i="1"/>
  <c r="J17" i="1"/>
  <c r="K17" i="1"/>
  <c r="H18" i="1"/>
  <c r="J18" i="1"/>
  <c r="K18" i="1"/>
  <c r="I19" i="1"/>
  <c r="J19" i="1"/>
  <c r="K19" i="1"/>
  <c r="I20" i="1"/>
  <c r="J20" i="1"/>
  <c r="K20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J8" i="1"/>
  <c r="I8" i="1"/>
  <c r="H8" i="1"/>
  <c r="K7" i="1"/>
  <c r="J7" i="1"/>
  <c r="H7" i="1"/>
  <c r="K6" i="1"/>
  <c r="J6" i="1"/>
  <c r="I6" i="1"/>
  <c r="K5" i="1"/>
  <c r="J5" i="1"/>
  <c r="I5" i="1"/>
  <c r="K4" i="1"/>
  <c r="J4" i="1"/>
  <c r="I4" i="1"/>
  <c r="H14" i="13" l="1"/>
  <c r="J14" i="13"/>
  <c r="J16" i="11"/>
  <c r="K13" i="13"/>
  <c r="H15" i="11"/>
  <c r="H6" i="11"/>
  <c r="J6" i="11"/>
  <c r="I16" i="13"/>
  <c r="H16" i="13"/>
  <c r="K5" i="11"/>
  <c r="I9" i="11"/>
  <c r="I8" i="12"/>
  <c r="I21" i="12" s="1"/>
  <c r="F23" i="12" s="1"/>
  <c r="I8" i="13"/>
  <c r="I10" i="13"/>
  <c r="K7" i="11"/>
  <c r="K21" i="11" s="1"/>
  <c r="F25" i="11" s="1"/>
  <c r="K10" i="11"/>
  <c r="I6" i="13"/>
  <c r="H15" i="13"/>
  <c r="H21" i="17"/>
  <c r="F22" i="17" s="1"/>
  <c r="J21" i="17"/>
  <c r="F24" i="17" s="1"/>
  <c r="I21" i="17"/>
  <c r="F23" i="17" s="1"/>
  <c r="K21" i="17"/>
  <c r="F25" i="17" s="1"/>
  <c r="H21" i="16"/>
  <c r="F22" i="16" s="1"/>
  <c r="J21" i="16"/>
  <c r="F24" i="16" s="1"/>
  <c r="I21" i="16"/>
  <c r="F23" i="16" s="1"/>
  <c r="K21" i="16"/>
  <c r="F25" i="16" s="1"/>
  <c r="J21" i="13"/>
  <c r="F24" i="13" s="1"/>
  <c r="H21" i="12"/>
  <c r="F22" i="12" s="1"/>
  <c r="J21" i="12"/>
  <c r="F24" i="12" s="1"/>
  <c r="J21" i="11"/>
  <c r="F24" i="11" s="1"/>
  <c r="H21" i="11"/>
  <c r="F22" i="11" s="1"/>
  <c r="K21" i="13"/>
  <c r="F25" i="13" s="1"/>
  <c r="K21" i="12"/>
  <c r="F25" i="12" s="1"/>
  <c r="I21" i="11"/>
  <c r="F23" i="11" s="1"/>
  <c r="F26" i="16" l="1"/>
  <c r="I21" i="13"/>
  <c r="F23" i="13" s="1"/>
  <c r="F26" i="13" s="1"/>
  <c r="H21" i="13"/>
  <c r="F22" i="13" s="1"/>
  <c r="F26" i="17"/>
  <c r="F26" i="12"/>
  <c r="F26" i="11"/>
  <c r="B6" i="1"/>
  <c r="D6" i="1" s="1"/>
  <c r="H6" i="1" s="1"/>
  <c r="B7" i="1"/>
  <c r="D7" i="1" s="1"/>
  <c r="I7" i="1" s="1"/>
  <c r="B8" i="1"/>
  <c r="D8" i="1"/>
  <c r="K8" i="1" s="1"/>
  <c r="K21" i="1" s="1"/>
  <c r="F25" i="1" s="1"/>
  <c r="E6" i="2" s="1"/>
  <c r="B9" i="1"/>
  <c r="B10" i="1"/>
  <c r="D10" i="1" s="1"/>
  <c r="H10" i="1" s="1"/>
  <c r="B11" i="1"/>
  <c r="D11" i="1" s="1"/>
  <c r="H11" i="1" s="1"/>
  <c r="B12" i="1"/>
  <c r="D12" i="1" s="1"/>
  <c r="H12" i="1" s="1"/>
  <c r="B13" i="1"/>
  <c r="D13" i="1" s="1"/>
  <c r="H13" i="1" s="1"/>
  <c r="B14" i="1"/>
  <c r="D14" i="1" s="1"/>
  <c r="H14" i="1" s="1"/>
  <c r="B15" i="1"/>
  <c r="D15" i="1" s="1"/>
  <c r="J15" i="1" s="1"/>
  <c r="J21" i="1" s="1"/>
  <c r="F24" i="1" s="1"/>
  <c r="E5" i="2" s="1"/>
  <c r="B16" i="1"/>
  <c r="D16" i="1" s="1"/>
  <c r="I16" i="1" s="1"/>
  <c r="B17" i="1"/>
  <c r="B18" i="1"/>
  <c r="D18" i="1" s="1"/>
  <c r="I18" i="1" s="1"/>
  <c r="B19" i="1"/>
  <c r="D19" i="1" s="1"/>
  <c r="H19" i="1" s="1"/>
  <c r="B20" i="1"/>
  <c r="D20" i="1" s="1"/>
  <c r="H20" i="1" s="1"/>
  <c r="D9" i="1"/>
  <c r="H9" i="1" s="1"/>
  <c r="D17" i="1"/>
  <c r="I17" i="1" s="1"/>
  <c r="B5" i="1"/>
  <c r="D5" i="1" s="1"/>
  <c r="H5" i="1" s="1"/>
  <c r="D4" i="1"/>
  <c r="H4" i="1" s="1"/>
  <c r="I21" i="1" l="1"/>
  <c r="F23" i="1" s="1"/>
  <c r="E4" i="2" s="1"/>
  <c r="H21" i="1"/>
  <c r="F22" i="1" s="1"/>
  <c r="F26" i="1" l="1"/>
  <c r="E3" i="2"/>
  <c r="E7" i="2" s="1"/>
</calcChain>
</file>

<file path=xl/sharedStrings.xml><?xml version="1.0" encoding="utf-8"?>
<sst xmlns="http://schemas.openxmlformats.org/spreadsheetml/2006/main" count="138" uniqueCount="59">
  <si>
    <t>Разбор бумаг, просмотр почты</t>
  </si>
  <si>
    <t>Утренняя летучка, разбор работ</t>
  </si>
  <si>
    <t>Работа с заявками и почтой</t>
  </si>
  <si>
    <t>Встреча с аудитором</t>
  </si>
  <si>
    <t>Обед</t>
  </si>
  <si>
    <t>Решал проблему с отсутствием конвертов в турагентстве</t>
  </si>
  <si>
    <t>Звонки поставщикам просмотр почты</t>
  </si>
  <si>
    <t>Создание писем для рассылки турагентства</t>
  </si>
  <si>
    <t>Анализ CRM, климат</t>
  </si>
  <si>
    <t>Анализ CRM, внесение не номеров не отмеченных турагентсво</t>
  </si>
  <si>
    <t>Анализ сайтавозможностей потенциальных подрядчиков по ведению сайта</t>
  </si>
  <si>
    <t>Работа с заявками согласование договора</t>
  </si>
  <si>
    <t>Встреча с заказчиком на месте монтажа</t>
  </si>
  <si>
    <t>Начало</t>
  </si>
  <si>
    <t>Окончание</t>
  </si>
  <si>
    <t>Длительность</t>
  </si>
  <si>
    <t>Работа</t>
  </si>
  <si>
    <t>Валидация базы клиентов турагентства для рассылки</t>
  </si>
  <si>
    <t>Встреча с заказчиком на месте монтажа, отгрузка оборудования</t>
  </si>
  <si>
    <t>Просмотр почты</t>
  </si>
  <si>
    <t>Подбор оборудования по заявкам</t>
  </si>
  <si>
    <t>Проверка инструмента у монтажников</t>
  </si>
  <si>
    <t>Работа с таблицей конкуренты 2017</t>
  </si>
  <si>
    <t>Отправка фотоотчетов для Пегаса</t>
  </si>
  <si>
    <t>Сртрахвока рабочей машины</t>
  </si>
  <si>
    <t>Рассылка писем по турагентсву</t>
  </si>
  <si>
    <t>Проверка почты</t>
  </si>
  <si>
    <t>Совещание по работе аудитора</t>
  </si>
  <si>
    <t>Работа с почтой</t>
  </si>
  <si>
    <t>Общение с клиентом</t>
  </si>
  <si>
    <t>Текущяя деятельность</t>
  </si>
  <si>
    <t>Деятельность по управлению</t>
  </si>
  <si>
    <t>Маркетинговая деятельность</t>
  </si>
  <si>
    <t>Личное время</t>
  </si>
  <si>
    <t>ИТОГО</t>
  </si>
  <si>
    <t>Встреча с Редозубовым</t>
  </si>
  <si>
    <t>Работа с бухгалтером по налогам</t>
  </si>
  <si>
    <t>Звонки по турагентству, работа с почтой</t>
  </si>
  <si>
    <t>Подпись документов, звонки поставщикам, планирование работы на завтра</t>
  </si>
  <si>
    <t>Работа с бумагами</t>
  </si>
  <si>
    <t>Отгрузка обоорудования со склада поставщика</t>
  </si>
  <si>
    <t>Редактирование Директ и сайта</t>
  </si>
  <si>
    <t>Работа с почтой подписание документов</t>
  </si>
  <si>
    <t>Подбор кассового оборудования</t>
  </si>
  <si>
    <t>Формирование графиков работы для тур.</t>
  </si>
  <si>
    <t>Поездка в Пермь. Собрание директоров Пегас.</t>
  </si>
  <si>
    <t>Покупка масла для насоса и кабеля.</t>
  </si>
  <si>
    <t>Прием и выдача денег</t>
  </si>
  <si>
    <t>Планирование дня</t>
  </si>
  <si>
    <t>Анализ работы турагентсва</t>
  </si>
  <si>
    <t>Оперативка в тур.агентстве</t>
  </si>
  <si>
    <t>Проверка офиса Пегас</t>
  </si>
  <si>
    <t>Встреча в Пегасе по ремонту мебели</t>
  </si>
  <si>
    <t>Работа с сайтом. Изменение структуры  каталога. Запрос материалов для сайта у поставщиков</t>
  </si>
  <si>
    <t>Прием денег</t>
  </si>
  <si>
    <t>Установка плановых показателей для тур-ва</t>
  </si>
  <si>
    <t>Переговоры по ремонту мебели в Пегасе</t>
  </si>
  <si>
    <t>Подбор ККМ</t>
  </si>
  <si>
    <t>Работа с почтой и заявками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</si>
</sst>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vertical="center"/>
    </xf>
    <xf numFmtId="0" fontId="0" fillId="0" borderId="1" xfId="0" applyBorder="1"/>
    <xf numFmtId="20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Border="1"/>
    <xf numFmtId="20" fontId="0" fillId="0" borderId="1" xfId="0" applyNumberFormat="1" applyBorder="1"/>
    <xf numFmtId="0" fontId="0" fillId="0" borderId="1" xfId="0" applyBorder="1" applyAlignment="1">
      <alignment horizontal="right"/>
    </xf>
    <xf numFmtId="20" fontId="1" fillId="0" borderId="1" xfId="0" applyNumberFormat="1" applyFont="1" applyBorder="1"/>
  </cellXfs>
  <cellStyles count="1">
    <cellStyle name="Обычный" xfId="0" builtinId="0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Рапределение рабочего времени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6B6-43F2-9A07-D6EF67F82A7E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86B6-43F2-9A07-D6EF67F82A7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86B6-43F2-9A07-D6EF67F82A7E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6B6-43F2-9A07-D6EF67F82A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'29.05'!$F$22:$F$25</c:f>
              <c:numCache>
                <c:formatCode>h:mm</c:formatCode>
                <c:ptCount val="4"/>
                <c:pt idx="0">
                  <c:v>0.25694444444444453</c:v>
                </c:pt>
                <c:pt idx="1">
                  <c:v>0.13541666666666669</c:v>
                </c:pt>
                <c:pt idx="2">
                  <c:v>5.2083333333333259E-2</c:v>
                </c:pt>
                <c:pt idx="3">
                  <c:v>4.166666666666663E-2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6-43F2-9A07-D6EF67F82A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Рапределение рабочего времени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5A8-4B3F-8937-9DD47E1C55EE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C5A8-4B3F-8937-9DD47E1C55E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C5A8-4B3F-8937-9DD47E1C55EE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5A8-4B3F-8937-9DD47E1C55E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'30.05'!$F$22:$F$25</c:f>
              <c:numCache>
                <c:formatCode>h:mm</c:formatCode>
                <c:ptCount val="4"/>
                <c:pt idx="0">
                  <c:v>0.32638888888888884</c:v>
                </c:pt>
                <c:pt idx="1">
                  <c:v>4.166666666666663E-2</c:v>
                </c:pt>
                <c:pt idx="2">
                  <c:v>4.1666666666666685E-2</c:v>
                </c:pt>
                <c:pt idx="3">
                  <c:v>4.1666666666666741E-2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A8-4B3F-8937-9DD47E1C55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Рапределение рабочего времени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B29-4F36-99DB-B44E56C4CC1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B29-4F36-99DB-B44E56C4CC1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AB29-4F36-99DB-B44E56C4CC1D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B29-4F36-99DB-B44E56C4CC1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'31.05'!$F$22:$F$25</c:f>
              <c:numCache>
                <c:formatCode>h:mm</c:formatCode>
                <c:ptCount val="4"/>
                <c:pt idx="0">
                  <c:v>0.27777777777777768</c:v>
                </c:pt>
                <c:pt idx="1">
                  <c:v>8.333333333333337E-2</c:v>
                </c:pt>
                <c:pt idx="2">
                  <c:v>2.0833333333333315E-2</c:v>
                </c:pt>
                <c:pt idx="3">
                  <c:v>5.208333333333337E-2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9-4F36-99DB-B44E56C4CC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Рапределение рабочего времени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41D-4158-9D82-6F04BC466E4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941D-4158-9D82-6F04BC466E4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941D-4158-9D82-6F04BC466E4B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1D-4158-9D82-6F04BC466E4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'01.06'!$F$22:$F$25</c:f>
              <c:numCache>
                <c:formatCode>h:mm</c:formatCode>
                <c:ptCount val="4"/>
                <c:pt idx="0">
                  <c:v>0.20486111111111127</c:v>
                </c:pt>
                <c:pt idx="1">
                  <c:v>1.1111111111111127E-2</c:v>
                </c:pt>
                <c:pt idx="2">
                  <c:v>0.13194444444444425</c:v>
                </c:pt>
                <c:pt idx="3">
                  <c:v>9.3055555555555503E-2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D-4158-9D82-6F04BC466E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Рапределение рабочего времени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048-4D60-830C-8A9C7DD3B79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6048-4D60-830C-8A9C7DD3B79F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6048-4D60-830C-8A9C7DD3B79F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048-4D60-830C-8A9C7DD3B79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'02.06'!$F$22:$F$25</c:f>
              <c:numCache>
                <c:formatCode>h:mm</c:formatCode>
                <c:ptCount val="4"/>
                <c:pt idx="0">
                  <c:v>0.3125</c:v>
                </c:pt>
                <c:pt idx="1">
                  <c:v>0.10416666666666669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8-4D60-830C-8A9C7DD3B7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Рапределение рабочего времени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717-486A-8210-44D86F2AFAC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D717-486A-8210-44D86F2AFAC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D717-486A-8210-44D86F2AFAC6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717-486A-8210-44D86F2AFAC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'05.06'!$F$22:$F$25</c:f>
              <c:numCache>
                <c:formatCode>h:mm</c:formatCode>
                <c:ptCount val="4"/>
                <c:pt idx="0">
                  <c:v>0.12847222222222243</c:v>
                </c:pt>
                <c:pt idx="1">
                  <c:v>0.14236111111111099</c:v>
                </c:pt>
                <c:pt idx="2">
                  <c:v>0.125</c:v>
                </c:pt>
                <c:pt idx="3">
                  <c:v>4.166666666666663E-2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7-486A-8210-44D86F2AFA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Рапределение рабочего времени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44C-4ACC-B95F-D91DFDFD910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944C-4ACC-B95F-D91DFDFD910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944C-4ACC-B95F-D91DFDFD910D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4C-4ACC-B95F-D91DFDFD91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Неделя!$C$3:$D$6</c:f>
              <c:multiLvlStrCache>
                <c:ptCount val="4"/>
                <c:lvl>
                  <c:pt idx="0">
                    <c:v>Текущяя деятельность</c:v>
                  </c:pt>
                  <c:pt idx="1">
                    <c:v>Деятельность по управлению</c:v>
                  </c:pt>
                  <c:pt idx="2">
                    <c:v>Маркетинговая деятельность</c:v>
                  </c:pt>
                  <c:pt idx="3">
                    <c:v>Личное время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Неделя!$E$3:$E$6</c:f>
              <c:numCache>
                <c:formatCode>h:mm</c:formatCode>
                <c:ptCount val="4"/>
                <c:pt idx="0">
                  <c:v>1.5069444444444446</c:v>
                </c:pt>
                <c:pt idx="1">
                  <c:v>0.51805555555555549</c:v>
                </c:pt>
                <c:pt idx="2">
                  <c:v>0.37152777777777751</c:v>
                </c:pt>
                <c:pt idx="3">
                  <c:v>0.27013888888888887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4C-4ACC-B95F-D91DFDFD91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26</xdr:row>
      <xdr:rowOff>152400</xdr:rowOff>
    </xdr:from>
    <xdr:to>
      <xdr:col>5</xdr:col>
      <xdr:colOff>228600</xdr:colOff>
      <xdr:row>41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26</xdr:row>
      <xdr:rowOff>152400</xdr:rowOff>
    </xdr:from>
    <xdr:to>
      <xdr:col>5</xdr:col>
      <xdr:colOff>228600</xdr:colOff>
      <xdr:row>41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26</xdr:row>
      <xdr:rowOff>152400</xdr:rowOff>
    </xdr:from>
    <xdr:to>
      <xdr:col>5</xdr:col>
      <xdr:colOff>228600</xdr:colOff>
      <xdr:row>41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26</xdr:row>
      <xdr:rowOff>152400</xdr:rowOff>
    </xdr:from>
    <xdr:to>
      <xdr:col>5</xdr:col>
      <xdr:colOff>228600</xdr:colOff>
      <xdr:row>41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26</xdr:row>
      <xdr:rowOff>152400</xdr:rowOff>
    </xdr:from>
    <xdr:to>
      <xdr:col>5</xdr:col>
      <xdr:colOff>228600</xdr:colOff>
      <xdr:row>41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26</xdr:row>
      <xdr:rowOff>152400</xdr:rowOff>
    </xdr:from>
    <xdr:to>
      <xdr:col>5</xdr:col>
      <xdr:colOff>228600</xdr:colOff>
      <xdr:row>41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318135</xdr:colOff>
      <xdr:row>0</xdr:row>
      <xdr:rowOff>95249</xdr:rowOff>
    </xdr:from>
    <xdr:to>
      <xdr:col>11</xdr:col>
      <xdr:colOff>581025</xdr:colOff>
      <xdr:row>16</xdr:row>
      <xdr:rowOff>104774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abSelected="1" topLeftCell="A10" workbookViewId="0">
      <selection activeCell="D26" sqref="D26:F26"/>
    </sheetView>
  </sheetViews>
  <sheetFormatPr defaultRowHeight="15" x14ac:dyDescent="0.25"/>
  <cols>
    <col min="5" max="5" width="57" customWidth="1"/>
    <col min="6" max="6" width="13.42578125" style="9" customWidth="1"/>
  </cols>
  <sheetData>
    <row r="3" spans="1:11" ht="30" x14ac:dyDescent="0.25">
      <c r="A3" s="3"/>
      <c r="B3" s="1" t="s">
        <v>13</v>
      </c>
      <c r="C3" s="1" t="s">
        <v>14</v>
      </c>
      <c r="D3" s="1" t="s">
        <v>15</v>
      </c>
      <c r="E3" s="1" t="s">
        <v>16</v>
      </c>
      <c r="H3">
        <v>1</v>
      </c>
      <c r="I3">
        <v>2</v>
      </c>
      <c r="J3">
        <v>3</v>
      </c>
      <c r="K3">
        <v>4</v>
      </c>
    </row>
    <row r="4" spans="1:11" x14ac:dyDescent="0.25">
      <c r="A4" s="3">
        <v>1</v>
      </c>
      <c r="B4" s="2">
        <v>0.3263888888888889</v>
      </c>
      <c r="C4" s="2">
        <v>0.34722222222222227</v>
      </c>
      <c r="D4" s="2">
        <f>C4-B4</f>
        <v>2.083333333333337E-2</v>
      </c>
      <c r="E4" s="7" t="s">
        <v>0</v>
      </c>
      <c r="H4" s="2">
        <f>IF(A4=1,D4,0)</f>
        <v>2.083333333333337E-2</v>
      </c>
      <c r="I4" s="2">
        <f>IF(A4=2,D4,0)</f>
        <v>0</v>
      </c>
      <c r="J4" s="2">
        <f>IF(A4=3,D4,0)</f>
        <v>0</v>
      </c>
      <c r="K4" s="2">
        <f>IF(A4=4,D4,0)</f>
        <v>0</v>
      </c>
    </row>
    <row r="5" spans="1:11" x14ac:dyDescent="0.25">
      <c r="A5" s="3">
        <v>1</v>
      </c>
      <c r="B5" s="2">
        <f>C4</f>
        <v>0.34722222222222227</v>
      </c>
      <c r="C5" s="2">
        <v>0.375</v>
      </c>
      <c r="D5" s="2">
        <f t="shared" ref="D5:D20" si="0">C5-B5</f>
        <v>2.7777777777777735E-2</v>
      </c>
      <c r="E5" s="7" t="s">
        <v>1</v>
      </c>
      <c r="H5" s="2">
        <f t="shared" ref="H5:H14" si="1">IF(A5=1,D5,0)</f>
        <v>2.7777777777777735E-2</v>
      </c>
      <c r="I5" s="2">
        <f t="shared" ref="I5:I14" si="2">IF(A5=2,D5,0)</f>
        <v>0</v>
      </c>
      <c r="J5" s="2">
        <f t="shared" ref="J5:J14" si="3">IF(A5=3,D5,0)</f>
        <v>0</v>
      </c>
      <c r="K5" s="2">
        <f t="shared" ref="K5:K14" si="4">IF(A5=4,D5,0)</f>
        <v>0</v>
      </c>
    </row>
    <row r="6" spans="1:11" x14ac:dyDescent="0.25">
      <c r="A6" s="3">
        <v>1</v>
      </c>
      <c r="B6" s="2">
        <f t="shared" ref="B6:B20" si="5">C5</f>
        <v>0.375</v>
      </c>
      <c r="C6" s="2">
        <v>0.39583333333333331</v>
      </c>
      <c r="D6" s="2">
        <f t="shared" si="0"/>
        <v>2.0833333333333315E-2</v>
      </c>
      <c r="E6" s="7" t="s">
        <v>2</v>
      </c>
      <c r="H6" s="2">
        <f t="shared" si="1"/>
        <v>2.0833333333333315E-2</v>
      </c>
      <c r="I6" s="2">
        <f t="shared" si="2"/>
        <v>0</v>
      </c>
      <c r="J6" s="2">
        <f t="shared" si="3"/>
        <v>0</v>
      </c>
      <c r="K6" s="2">
        <f t="shared" si="4"/>
        <v>0</v>
      </c>
    </row>
    <row r="7" spans="1:11" x14ac:dyDescent="0.25">
      <c r="A7" s="3">
        <v>2</v>
      </c>
      <c r="B7" s="2">
        <f t="shared" si="5"/>
        <v>0.39583333333333331</v>
      </c>
      <c r="C7" s="2">
        <v>0.5</v>
      </c>
      <c r="D7" s="2">
        <f t="shared" si="0"/>
        <v>0.10416666666666669</v>
      </c>
      <c r="E7" s="7" t="s">
        <v>3</v>
      </c>
      <c r="H7" s="2">
        <f t="shared" si="1"/>
        <v>0</v>
      </c>
      <c r="I7" s="2">
        <f t="shared" si="2"/>
        <v>0.10416666666666669</v>
      </c>
      <c r="J7" s="2">
        <f t="shared" si="3"/>
        <v>0</v>
      </c>
      <c r="K7" s="2">
        <f t="shared" si="4"/>
        <v>0</v>
      </c>
    </row>
    <row r="8" spans="1:11" x14ac:dyDescent="0.25">
      <c r="A8" s="3">
        <v>4</v>
      </c>
      <c r="B8" s="2">
        <f t="shared" si="5"/>
        <v>0.5</v>
      </c>
      <c r="C8" s="2">
        <v>0.54166666666666663</v>
      </c>
      <c r="D8" s="2">
        <f t="shared" si="0"/>
        <v>4.166666666666663E-2</v>
      </c>
      <c r="E8" s="7" t="s">
        <v>4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4.166666666666663E-2</v>
      </c>
    </row>
    <row r="9" spans="1:11" x14ac:dyDescent="0.25">
      <c r="A9" s="3">
        <v>1</v>
      </c>
      <c r="B9" s="2">
        <f t="shared" si="5"/>
        <v>0.54166666666666663</v>
      </c>
      <c r="C9" s="2">
        <v>0.57638888888888895</v>
      </c>
      <c r="D9" s="2">
        <f t="shared" si="0"/>
        <v>3.4722222222222321E-2</v>
      </c>
      <c r="E9" s="7" t="s">
        <v>5</v>
      </c>
      <c r="H9" s="2">
        <f t="shared" si="1"/>
        <v>3.4722222222222321E-2</v>
      </c>
      <c r="I9" s="2">
        <f t="shared" si="2"/>
        <v>0</v>
      </c>
      <c r="J9" s="2">
        <f t="shared" si="3"/>
        <v>0</v>
      </c>
      <c r="K9" s="2">
        <f t="shared" si="4"/>
        <v>0</v>
      </c>
    </row>
    <row r="10" spans="1:11" x14ac:dyDescent="0.25">
      <c r="A10" s="3">
        <v>1</v>
      </c>
      <c r="B10" s="2">
        <f t="shared" si="5"/>
        <v>0.57638888888888895</v>
      </c>
      <c r="C10" s="2">
        <v>0.59027777777777779</v>
      </c>
      <c r="D10" s="2">
        <f t="shared" si="0"/>
        <v>1.388888888888884E-2</v>
      </c>
      <c r="E10" s="7" t="s">
        <v>6</v>
      </c>
      <c r="H10" s="2">
        <f t="shared" si="1"/>
        <v>1.388888888888884E-2</v>
      </c>
      <c r="I10" s="2">
        <f t="shared" si="2"/>
        <v>0</v>
      </c>
      <c r="J10" s="2">
        <f t="shared" si="3"/>
        <v>0</v>
      </c>
      <c r="K10" s="2">
        <f t="shared" si="4"/>
        <v>0</v>
      </c>
    </row>
    <row r="11" spans="1:11" x14ac:dyDescent="0.25">
      <c r="A11" s="3">
        <v>1</v>
      </c>
      <c r="B11" s="2">
        <f t="shared" si="5"/>
        <v>0.59027777777777779</v>
      </c>
      <c r="C11" s="2">
        <v>0.61458333333333337</v>
      </c>
      <c r="D11" s="2">
        <f t="shared" si="0"/>
        <v>2.430555555555558E-2</v>
      </c>
      <c r="E11" s="7" t="s">
        <v>2</v>
      </c>
      <c r="H11" s="2">
        <f t="shared" si="1"/>
        <v>2.430555555555558E-2</v>
      </c>
      <c r="I11" s="2">
        <f t="shared" si="2"/>
        <v>0</v>
      </c>
      <c r="J11" s="2">
        <f t="shared" si="3"/>
        <v>0</v>
      </c>
      <c r="K11" s="2">
        <f t="shared" si="4"/>
        <v>0</v>
      </c>
    </row>
    <row r="12" spans="1:11" x14ac:dyDescent="0.25">
      <c r="A12" s="3">
        <v>1</v>
      </c>
      <c r="B12" s="2">
        <f t="shared" si="5"/>
        <v>0.61458333333333337</v>
      </c>
      <c r="C12" s="2">
        <v>0.64236111111111105</v>
      </c>
      <c r="D12" s="2">
        <f t="shared" si="0"/>
        <v>2.7777777777777679E-2</v>
      </c>
      <c r="E12" s="7" t="s">
        <v>2</v>
      </c>
      <c r="H12" s="2">
        <f t="shared" si="1"/>
        <v>2.7777777777777679E-2</v>
      </c>
      <c r="I12" s="2">
        <f t="shared" si="2"/>
        <v>0</v>
      </c>
      <c r="J12" s="2">
        <f t="shared" si="3"/>
        <v>0</v>
      </c>
      <c r="K12" s="2">
        <f t="shared" si="4"/>
        <v>0</v>
      </c>
    </row>
    <row r="13" spans="1:11" x14ac:dyDescent="0.25">
      <c r="A13" s="3">
        <v>1</v>
      </c>
      <c r="B13" s="2">
        <f t="shared" si="5"/>
        <v>0.64236111111111105</v>
      </c>
      <c r="C13" s="2">
        <v>0.66666666666666663</v>
      </c>
      <c r="D13" s="2">
        <f t="shared" si="0"/>
        <v>2.430555555555558E-2</v>
      </c>
      <c r="E13" s="7" t="s">
        <v>2</v>
      </c>
      <c r="H13" s="2">
        <f t="shared" si="1"/>
        <v>2.430555555555558E-2</v>
      </c>
      <c r="I13" s="2">
        <f t="shared" si="2"/>
        <v>0</v>
      </c>
      <c r="J13" s="2">
        <f t="shared" si="3"/>
        <v>0</v>
      </c>
      <c r="K13" s="2">
        <f t="shared" si="4"/>
        <v>0</v>
      </c>
    </row>
    <row r="14" spans="1:11" x14ac:dyDescent="0.25">
      <c r="A14" s="3">
        <v>1</v>
      </c>
      <c r="B14" s="2">
        <f t="shared" si="5"/>
        <v>0.66666666666666663</v>
      </c>
      <c r="C14" s="2">
        <v>0.67708333333333337</v>
      </c>
      <c r="D14" s="2">
        <f t="shared" si="0"/>
        <v>1.0416666666666741E-2</v>
      </c>
      <c r="E14" s="7" t="s">
        <v>2</v>
      </c>
      <c r="H14" s="2">
        <f t="shared" si="1"/>
        <v>1.0416666666666741E-2</v>
      </c>
      <c r="I14" s="2">
        <f t="shared" si="2"/>
        <v>0</v>
      </c>
      <c r="J14" s="2">
        <f t="shared" si="3"/>
        <v>0</v>
      </c>
      <c r="K14" s="2">
        <f t="shared" si="4"/>
        <v>0</v>
      </c>
    </row>
    <row r="15" spans="1:11" x14ac:dyDescent="0.25">
      <c r="A15" s="3">
        <v>3</v>
      </c>
      <c r="B15" s="2">
        <f t="shared" si="5"/>
        <v>0.67708333333333337</v>
      </c>
      <c r="C15" s="2">
        <v>0.72916666666666663</v>
      </c>
      <c r="D15" s="2">
        <f t="shared" si="0"/>
        <v>5.2083333333333259E-2</v>
      </c>
      <c r="E15" s="7" t="s">
        <v>7</v>
      </c>
      <c r="H15" s="2">
        <f t="shared" ref="H15:H20" si="6">IF(A15=1,D15,0)</f>
        <v>0</v>
      </c>
      <c r="I15" s="2">
        <f t="shared" ref="I15:I20" si="7">IF(A15=2,D15,0)</f>
        <v>0</v>
      </c>
      <c r="J15" s="2">
        <f t="shared" ref="J15:J20" si="8">IF(A15=3,D15,0)</f>
        <v>5.2083333333333259E-2</v>
      </c>
      <c r="K15" s="2">
        <f t="shared" ref="K15:K20" si="9">IF(A15=4,D15,0)</f>
        <v>0</v>
      </c>
    </row>
    <row r="16" spans="1:11" ht="30" x14ac:dyDescent="0.25">
      <c r="A16" s="3">
        <v>2</v>
      </c>
      <c r="B16" s="2">
        <f t="shared" si="5"/>
        <v>0.72916666666666663</v>
      </c>
      <c r="C16" s="2">
        <v>0.73611111111111116</v>
      </c>
      <c r="D16" s="2">
        <f t="shared" si="0"/>
        <v>6.9444444444445308E-3</v>
      </c>
      <c r="E16" s="7" t="s">
        <v>9</v>
      </c>
      <c r="H16" s="2">
        <f t="shared" si="6"/>
        <v>0</v>
      </c>
      <c r="I16" s="2">
        <f t="shared" si="7"/>
        <v>6.9444444444445308E-3</v>
      </c>
      <c r="J16" s="2">
        <f t="shared" si="8"/>
        <v>0</v>
      </c>
      <c r="K16" s="2">
        <f t="shared" si="9"/>
        <v>0</v>
      </c>
    </row>
    <row r="17" spans="1:11" x14ac:dyDescent="0.25">
      <c r="A17" s="3">
        <v>2</v>
      </c>
      <c r="B17" s="2">
        <f t="shared" si="5"/>
        <v>0.73611111111111116</v>
      </c>
      <c r="C17" s="2">
        <v>0.74305555555555547</v>
      </c>
      <c r="D17" s="2">
        <f t="shared" si="0"/>
        <v>6.9444444444443088E-3</v>
      </c>
      <c r="E17" s="7" t="s">
        <v>8</v>
      </c>
      <c r="H17" s="2">
        <f t="shared" si="6"/>
        <v>0</v>
      </c>
      <c r="I17" s="2">
        <f t="shared" si="7"/>
        <v>6.9444444444443088E-3</v>
      </c>
      <c r="J17" s="2">
        <f t="shared" si="8"/>
        <v>0</v>
      </c>
      <c r="K17" s="2">
        <f t="shared" si="9"/>
        <v>0</v>
      </c>
    </row>
    <row r="18" spans="1:11" ht="30" x14ac:dyDescent="0.25">
      <c r="A18" s="3">
        <v>2</v>
      </c>
      <c r="B18" s="2">
        <f t="shared" si="5"/>
        <v>0.74305555555555547</v>
      </c>
      <c r="C18" s="2">
        <v>0.76041666666666663</v>
      </c>
      <c r="D18" s="2">
        <f t="shared" si="0"/>
        <v>1.736111111111116E-2</v>
      </c>
      <c r="E18" s="7" t="s">
        <v>10</v>
      </c>
      <c r="H18" s="2">
        <f t="shared" si="6"/>
        <v>0</v>
      </c>
      <c r="I18" s="2">
        <f t="shared" si="7"/>
        <v>1.736111111111116E-2</v>
      </c>
      <c r="J18" s="2">
        <f t="shared" si="8"/>
        <v>0</v>
      </c>
      <c r="K18" s="2">
        <f t="shared" si="9"/>
        <v>0</v>
      </c>
    </row>
    <row r="19" spans="1:11" x14ac:dyDescent="0.25">
      <c r="A19" s="3">
        <v>1</v>
      </c>
      <c r="B19" s="2">
        <f t="shared" si="5"/>
        <v>0.76041666666666663</v>
      </c>
      <c r="C19" s="2">
        <v>0.78125</v>
      </c>
      <c r="D19" s="2">
        <f t="shared" si="0"/>
        <v>2.083333333333337E-2</v>
      </c>
      <c r="E19" s="7" t="s">
        <v>11</v>
      </c>
      <c r="H19" s="2">
        <f t="shared" si="6"/>
        <v>2.083333333333337E-2</v>
      </c>
      <c r="I19" s="2">
        <f t="shared" si="7"/>
        <v>0</v>
      </c>
      <c r="J19" s="2">
        <f t="shared" si="8"/>
        <v>0</v>
      </c>
      <c r="K19" s="2">
        <f t="shared" si="9"/>
        <v>0</v>
      </c>
    </row>
    <row r="20" spans="1:11" x14ac:dyDescent="0.25">
      <c r="A20" s="3">
        <v>1</v>
      </c>
      <c r="B20" s="2">
        <f t="shared" si="5"/>
        <v>0.78125</v>
      </c>
      <c r="C20" s="2">
        <v>0.8125</v>
      </c>
      <c r="D20" s="2">
        <f t="shared" si="0"/>
        <v>3.125E-2</v>
      </c>
      <c r="E20" s="7" t="s">
        <v>12</v>
      </c>
      <c r="H20" s="2">
        <f t="shared" si="6"/>
        <v>3.125E-2</v>
      </c>
      <c r="I20" s="2">
        <f t="shared" si="7"/>
        <v>0</v>
      </c>
      <c r="J20" s="2">
        <f t="shared" si="8"/>
        <v>0</v>
      </c>
      <c r="K20" s="2">
        <f t="shared" si="9"/>
        <v>0</v>
      </c>
    </row>
    <row r="21" spans="1:11" x14ac:dyDescent="0.25">
      <c r="E21" s="8"/>
      <c r="H21" s="4">
        <f>SUM(H4:H20)</f>
        <v>0.25694444444444453</v>
      </c>
      <c r="I21" s="4">
        <f>SUM(I4:I20)</f>
        <v>0.13541666666666669</v>
      </c>
      <c r="J21" s="4">
        <f>SUM(J4:J20)</f>
        <v>5.2083333333333259E-2</v>
      </c>
      <c r="K21" s="4">
        <f>SUM(K4:K20)</f>
        <v>4.166666666666663E-2</v>
      </c>
    </row>
    <row r="22" spans="1:11" x14ac:dyDescent="0.25">
      <c r="D22" s="3">
        <v>1</v>
      </c>
      <c r="E22" s="5" t="s">
        <v>30</v>
      </c>
      <c r="F22" s="10">
        <f>H21</f>
        <v>0.25694444444444453</v>
      </c>
    </row>
    <row r="23" spans="1:11" x14ac:dyDescent="0.25">
      <c r="D23" s="3">
        <v>2</v>
      </c>
      <c r="E23" s="5" t="s">
        <v>31</v>
      </c>
      <c r="F23" s="10">
        <f>I21</f>
        <v>0.13541666666666669</v>
      </c>
    </row>
    <row r="24" spans="1:11" x14ac:dyDescent="0.25">
      <c r="D24" s="3">
        <v>3</v>
      </c>
      <c r="E24" s="5" t="s">
        <v>32</v>
      </c>
      <c r="F24" s="10">
        <f>J21</f>
        <v>5.2083333333333259E-2</v>
      </c>
    </row>
    <row r="25" spans="1:11" x14ac:dyDescent="0.25">
      <c r="D25" s="3">
        <v>4</v>
      </c>
      <c r="E25" s="5" t="s">
        <v>33</v>
      </c>
      <c r="F25" s="10">
        <f>K21</f>
        <v>4.166666666666663E-2</v>
      </c>
    </row>
    <row r="26" spans="1:11" x14ac:dyDescent="0.25">
      <c r="D26" s="10"/>
      <c r="E26" s="11" t="s">
        <v>34</v>
      </c>
      <c r="F26" s="12">
        <f>SUM(F22:F25)</f>
        <v>0.4861111111111111</v>
      </c>
    </row>
  </sheetData>
  <conditionalFormatting sqref="A4:A20">
    <cfRule type="cellIs" dxfId="65" priority="9" operator="equal">
      <formula>4</formula>
    </cfRule>
    <cfRule type="cellIs" dxfId="64" priority="10" operator="equal">
      <formula>3</formula>
    </cfRule>
    <cfRule type="cellIs" dxfId="63" priority="11" operator="equal">
      <formula>2</formula>
    </cfRule>
    <cfRule type="cellIs" dxfId="62" priority="12" operator="equal">
      <formula>1</formula>
    </cfRule>
  </conditionalFormatting>
  <conditionalFormatting sqref="D22:D25">
    <cfRule type="cellIs" dxfId="61" priority="1" operator="equal">
      <formula>4</formula>
    </cfRule>
    <cfRule type="cellIs" dxfId="60" priority="2" operator="equal">
      <formula>3</formula>
    </cfRule>
    <cfRule type="cellIs" dxfId="59" priority="3" operator="equal">
      <formula>2</formula>
    </cfRule>
    <cfRule type="cellIs" dxfId="58" priority="4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workbookViewId="0">
      <selection activeCell="C23" sqref="C23"/>
    </sheetView>
  </sheetViews>
  <sheetFormatPr defaultRowHeight="15" x14ac:dyDescent="0.25"/>
  <cols>
    <col min="5" max="5" width="57" customWidth="1"/>
    <col min="6" max="6" width="13.42578125" style="9" customWidth="1"/>
  </cols>
  <sheetData>
    <row r="3" spans="1:11" ht="30" x14ac:dyDescent="0.25">
      <c r="A3" s="3"/>
      <c r="B3" s="1" t="s">
        <v>13</v>
      </c>
      <c r="C3" s="1" t="s">
        <v>14</v>
      </c>
      <c r="D3" s="1" t="s">
        <v>15</v>
      </c>
      <c r="E3" s="1" t="s">
        <v>16</v>
      </c>
      <c r="H3">
        <v>1</v>
      </c>
      <c r="I3">
        <v>2</v>
      </c>
      <c r="J3">
        <v>3</v>
      </c>
      <c r="K3">
        <v>4</v>
      </c>
    </row>
    <row r="4" spans="1:11" x14ac:dyDescent="0.25">
      <c r="A4" s="3">
        <v>1</v>
      </c>
      <c r="B4" s="2">
        <v>0.33333333333333331</v>
      </c>
      <c r="C4" s="2">
        <v>0.36458333333333331</v>
      </c>
      <c r="D4" s="2">
        <f>C4-B4</f>
        <v>3.125E-2</v>
      </c>
      <c r="E4" s="6" t="s">
        <v>0</v>
      </c>
      <c r="H4" s="2">
        <f>IF(A4=1,D4,0)</f>
        <v>3.125E-2</v>
      </c>
      <c r="I4" s="2">
        <f>IF(A4=2,D4,0)</f>
        <v>0</v>
      </c>
      <c r="J4" s="2">
        <f>IF(A4=3,D4,0)</f>
        <v>0</v>
      </c>
      <c r="K4" s="2">
        <f>IF(A4=4,D4,0)</f>
        <v>0</v>
      </c>
    </row>
    <row r="5" spans="1:11" x14ac:dyDescent="0.25">
      <c r="A5" s="3">
        <v>1</v>
      </c>
      <c r="B5" s="2">
        <f>C4</f>
        <v>0.36458333333333331</v>
      </c>
      <c r="C5" s="2">
        <v>0.375</v>
      </c>
      <c r="D5" s="2">
        <f t="shared" ref="D5:D15" si="0">C5-B5</f>
        <v>1.0416666666666685E-2</v>
      </c>
      <c r="E5" s="6" t="s">
        <v>1</v>
      </c>
      <c r="H5" s="2">
        <f t="shared" ref="H5:H20" si="1">IF(A5=1,D5,0)</f>
        <v>1.0416666666666685E-2</v>
      </c>
      <c r="I5" s="2">
        <f t="shared" ref="I5:I20" si="2">IF(A5=2,D5,0)</f>
        <v>0</v>
      </c>
      <c r="J5" s="2">
        <f t="shared" ref="J5:J20" si="3">IF(A5=3,D5,0)</f>
        <v>0</v>
      </c>
      <c r="K5" s="2">
        <f t="shared" ref="K5:K20" si="4">IF(A5=4,D5,0)</f>
        <v>0</v>
      </c>
    </row>
    <row r="6" spans="1:11" x14ac:dyDescent="0.25">
      <c r="A6" s="3">
        <v>3</v>
      </c>
      <c r="B6" s="2">
        <f t="shared" ref="B6:B15" si="5">C5</f>
        <v>0.375</v>
      </c>
      <c r="C6" s="2">
        <v>0.41666666666666669</v>
      </c>
      <c r="D6" s="2">
        <f t="shared" si="0"/>
        <v>4.1666666666666685E-2</v>
      </c>
      <c r="E6" s="6" t="s">
        <v>17</v>
      </c>
      <c r="H6" s="2">
        <f t="shared" si="1"/>
        <v>0</v>
      </c>
      <c r="I6" s="2">
        <f t="shared" si="2"/>
        <v>0</v>
      </c>
      <c r="J6" s="2">
        <f t="shared" si="3"/>
        <v>4.1666666666666685E-2</v>
      </c>
      <c r="K6" s="2">
        <f t="shared" si="4"/>
        <v>0</v>
      </c>
    </row>
    <row r="7" spans="1:11" ht="30" x14ac:dyDescent="0.25">
      <c r="A7" s="3">
        <v>1</v>
      </c>
      <c r="B7" s="2">
        <f t="shared" si="5"/>
        <v>0.41666666666666669</v>
      </c>
      <c r="C7" s="2">
        <v>0.60416666666666663</v>
      </c>
      <c r="D7" s="2">
        <f t="shared" si="0"/>
        <v>0.18749999999999994</v>
      </c>
      <c r="E7" s="6" t="s">
        <v>18</v>
      </c>
      <c r="H7" s="2">
        <f t="shared" si="1"/>
        <v>0.18749999999999994</v>
      </c>
      <c r="I7" s="2">
        <f t="shared" si="2"/>
        <v>0</v>
      </c>
      <c r="J7" s="2">
        <f t="shared" si="3"/>
        <v>0</v>
      </c>
      <c r="K7" s="2">
        <f t="shared" si="4"/>
        <v>0</v>
      </c>
    </row>
    <row r="8" spans="1:11" x14ac:dyDescent="0.25">
      <c r="A8" s="3">
        <v>4</v>
      </c>
      <c r="B8" s="2">
        <f t="shared" si="5"/>
        <v>0.60416666666666663</v>
      </c>
      <c r="C8" s="2">
        <v>0.64583333333333337</v>
      </c>
      <c r="D8" s="2">
        <f t="shared" si="0"/>
        <v>4.1666666666666741E-2</v>
      </c>
      <c r="E8" s="6" t="s">
        <v>4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4.1666666666666741E-2</v>
      </c>
    </row>
    <row r="9" spans="1:11" x14ac:dyDescent="0.25">
      <c r="A9" s="3">
        <v>1</v>
      </c>
      <c r="B9" s="2">
        <f t="shared" si="5"/>
        <v>0.64583333333333337</v>
      </c>
      <c r="C9" s="2">
        <v>0.65277777777777779</v>
      </c>
      <c r="D9" s="2">
        <f t="shared" si="0"/>
        <v>6.9444444444444198E-3</v>
      </c>
      <c r="E9" s="6" t="s">
        <v>19</v>
      </c>
      <c r="H9" s="2">
        <f t="shared" si="1"/>
        <v>6.9444444444444198E-3</v>
      </c>
      <c r="I9" s="2">
        <f t="shared" si="2"/>
        <v>0</v>
      </c>
      <c r="J9" s="2">
        <f t="shared" si="3"/>
        <v>0</v>
      </c>
      <c r="K9" s="2">
        <f t="shared" si="4"/>
        <v>0</v>
      </c>
    </row>
    <row r="10" spans="1:11" x14ac:dyDescent="0.25">
      <c r="A10" s="3">
        <v>1</v>
      </c>
      <c r="B10" s="2">
        <f t="shared" si="5"/>
        <v>0.65277777777777779</v>
      </c>
      <c r="C10" s="2">
        <v>0.70138888888888884</v>
      </c>
      <c r="D10" s="2">
        <f t="shared" si="0"/>
        <v>4.8611111111111049E-2</v>
      </c>
      <c r="E10" s="6" t="s">
        <v>20</v>
      </c>
      <c r="H10" s="2">
        <f t="shared" si="1"/>
        <v>4.8611111111111049E-2</v>
      </c>
      <c r="I10" s="2">
        <f t="shared" si="2"/>
        <v>0</v>
      </c>
      <c r="J10" s="2">
        <f t="shared" si="3"/>
        <v>0</v>
      </c>
      <c r="K10" s="2">
        <f t="shared" si="4"/>
        <v>0</v>
      </c>
    </row>
    <row r="11" spans="1:11" x14ac:dyDescent="0.25">
      <c r="A11" s="3">
        <v>2</v>
      </c>
      <c r="B11" s="2">
        <f t="shared" si="5"/>
        <v>0.70138888888888884</v>
      </c>
      <c r="C11" s="2">
        <v>0.71875</v>
      </c>
      <c r="D11" s="2">
        <f t="shared" si="0"/>
        <v>1.736111111111116E-2</v>
      </c>
      <c r="E11" s="6" t="s">
        <v>21</v>
      </c>
      <c r="H11" s="2">
        <f t="shared" si="1"/>
        <v>0</v>
      </c>
      <c r="I11" s="2">
        <f t="shared" si="2"/>
        <v>1.736111111111116E-2</v>
      </c>
      <c r="J11" s="2">
        <f t="shared" si="3"/>
        <v>0</v>
      </c>
      <c r="K11" s="2">
        <f t="shared" si="4"/>
        <v>0</v>
      </c>
    </row>
    <row r="12" spans="1:11" x14ac:dyDescent="0.25">
      <c r="A12" s="3">
        <v>1</v>
      </c>
      <c r="B12" s="2">
        <f t="shared" si="5"/>
        <v>0.71875</v>
      </c>
      <c r="C12" s="2">
        <v>0.73611111111111116</v>
      </c>
      <c r="D12" s="2">
        <f t="shared" si="0"/>
        <v>1.736111111111116E-2</v>
      </c>
      <c r="E12" s="6" t="s">
        <v>2</v>
      </c>
      <c r="H12" s="2">
        <f t="shared" si="1"/>
        <v>1.736111111111116E-2</v>
      </c>
      <c r="I12" s="2">
        <f t="shared" si="2"/>
        <v>0</v>
      </c>
      <c r="J12" s="2">
        <f t="shared" si="3"/>
        <v>0</v>
      </c>
      <c r="K12" s="2">
        <f t="shared" si="4"/>
        <v>0</v>
      </c>
    </row>
    <row r="13" spans="1:11" x14ac:dyDescent="0.25">
      <c r="A13" s="3">
        <v>2</v>
      </c>
      <c r="B13" s="2">
        <f t="shared" si="5"/>
        <v>0.73611111111111116</v>
      </c>
      <c r="C13" s="2">
        <v>0.75</v>
      </c>
      <c r="D13" s="2">
        <f t="shared" si="0"/>
        <v>1.388888888888884E-2</v>
      </c>
      <c r="E13" s="6" t="s">
        <v>17</v>
      </c>
      <c r="H13" s="2">
        <f t="shared" si="1"/>
        <v>0</v>
      </c>
      <c r="I13" s="2">
        <f t="shared" si="2"/>
        <v>1.388888888888884E-2</v>
      </c>
      <c r="J13" s="2">
        <f t="shared" si="3"/>
        <v>0</v>
      </c>
      <c r="K13" s="2">
        <f t="shared" si="4"/>
        <v>0</v>
      </c>
    </row>
    <row r="14" spans="1:11" x14ac:dyDescent="0.25">
      <c r="A14" s="3">
        <v>2</v>
      </c>
      <c r="B14" s="2">
        <f t="shared" si="5"/>
        <v>0.75</v>
      </c>
      <c r="C14" s="2">
        <v>0.76041666666666663</v>
      </c>
      <c r="D14" s="2">
        <f t="shared" si="0"/>
        <v>1.041666666666663E-2</v>
      </c>
      <c r="E14" s="6" t="s">
        <v>22</v>
      </c>
      <c r="H14" s="2">
        <f t="shared" si="1"/>
        <v>0</v>
      </c>
      <c r="I14" s="2">
        <f t="shared" si="2"/>
        <v>1.041666666666663E-2</v>
      </c>
      <c r="J14" s="2">
        <f t="shared" si="3"/>
        <v>0</v>
      </c>
      <c r="K14" s="2">
        <f t="shared" si="4"/>
        <v>0</v>
      </c>
    </row>
    <row r="15" spans="1:11" x14ac:dyDescent="0.25">
      <c r="A15" s="3">
        <v>1</v>
      </c>
      <c r="B15" s="2">
        <f t="shared" si="5"/>
        <v>0.76041666666666663</v>
      </c>
      <c r="C15" s="2">
        <v>0.78472222222222221</v>
      </c>
      <c r="D15" s="2">
        <f t="shared" si="0"/>
        <v>2.430555555555558E-2</v>
      </c>
      <c r="E15" s="6" t="s">
        <v>23</v>
      </c>
      <c r="H15" s="2">
        <f t="shared" si="1"/>
        <v>2.430555555555558E-2</v>
      </c>
      <c r="I15" s="2">
        <f t="shared" si="2"/>
        <v>0</v>
      </c>
      <c r="J15" s="2">
        <f t="shared" si="3"/>
        <v>0</v>
      </c>
      <c r="K15" s="2">
        <f t="shared" si="4"/>
        <v>0</v>
      </c>
    </row>
    <row r="16" spans="1:11" x14ac:dyDescent="0.25">
      <c r="A16" s="3"/>
      <c r="B16" s="2"/>
      <c r="C16" s="2"/>
      <c r="D16" s="2"/>
      <c r="E16" s="7"/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0</v>
      </c>
    </row>
    <row r="17" spans="1:11" x14ac:dyDescent="0.25">
      <c r="A17" s="3"/>
      <c r="B17" s="2"/>
      <c r="C17" s="2"/>
      <c r="D17" s="2"/>
      <c r="E17" s="7"/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0</v>
      </c>
    </row>
    <row r="18" spans="1:11" x14ac:dyDescent="0.25">
      <c r="A18" s="3"/>
      <c r="B18" s="2"/>
      <c r="C18" s="2"/>
      <c r="D18" s="2"/>
      <c r="E18" s="7"/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0</v>
      </c>
    </row>
    <row r="19" spans="1:11" x14ac:dyDescent="0.25">
      <c r="A19" s="3"/>
      <c r="B19" s="2"/>
      <c r="C19" s="2"/>
      <c r="D19" s="2"/>
      <c r="E19" s="7"/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0</v>
      </c>
    </row>
    <row r="20" spans="1:11" x14ac:dyDescent="0.25">
      <c r="A20" s="3"/>
      <c r="B20" s="2"/>
      <c r="C20" s="2"/>
      <c r="D20" s="2"/>
      <c r="E20" s="7"/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0</v>
      </c>
    </row>
    <row r="21" spans="1:11" x14ac:dyDescent="0.25">
      <c r="E21" s="8"/>
      <c r="H21" s="4">
        <f>SUM(H4:H20)</f>
        <v>0.32638888888888884</v>
      </c>
      <c r="I21" s="4">
        <f>SUM(I4:I20)</f>
        <v>4.166666666666663E-2</v>
      </c>
      <c r="J21" s="4">
        <f>SUM(J4:J20)</f>
        <v>4.1666666666666685E-2</v>
      </c>
      <c r="K21" s="4">
        <f>SUM(K4:K20)</f>
        <v>4.1666666666666741E-2</v>
      </c>
    </row>
    <row r="22" spans="1:11" x14ac:dyDescent="0.25">
      <c r="D22" s="3">
        <v>1</v>
      </c>
      <c r="E22" s="5" t="s">
        <v>30</v>
      </c>
      <c r="F22" s="10">
        <f>H21</f>
        <v>0.32638888888888884</v>
      </c>
    </row>
    <row r="23" spans="1:11" x14ac:dyDescent="0.25">
      <c r="D23" s="3">
        <v>2</v>
      </c>
      <c r="E23" s="5" t="s">
        <v>31</v>
      </c>
      <c r="F23" s="10">
        <f>I21</f>
        <v>4.166666666666663E-2</v>
      </c>
    </row>
    <row r="24" spans="1:11" x14ac:dyDescent="0.25">
      <c r="D24" s="3">
        <v>3</v>
      </c>
      <c r="E24" s="5" t="s">
        <v>32</v>
      </c>
      <c r="F24" s="10">
        <f>J21</f>
        <v>4.1666666666666685E-2</v>
      </c>
    </row>
    <row r="25" spans="1:11" x14ac:dyDescent="0.25">
      <c r="D25" s="3">
        <v>4</v>
      </c>
      <c r="E25" s="5" t="s">
        <v>33</v>
      </c>
      <c r="F25" s="10">
        <f>K21</f>
        <v>4.1666666666666741E-2</v>
      </c>
    </row>
    <row r="26" spans="1:11" x14ac:dyDescent="0.25">
      <c r="D26" s="10"/>
      <c r="E26" s="11" t="s">
        <v>34</v>
      </c>
      <c r="F26" s="12">
        <f>SUM(F22:F25)</f>
        <v>0.4513888888888889</v>
      </c>
    </row>
  </sheetData>
  <conditionalFormatting sqref="A4:A20">
    <cfRule type="cellIs" dxfId="57" priority="14" operator="equal">
      <formula>4</formula>
    </cfRule>
    <cfRule type="cellIs" dxfId="56" priority="15" operator="equal">
      <formula>3</formula>
    </cfRule>
    <cfRule type="cellIs" dxfId="55" priority="16" operator="equal">
      <formula>2</formula>
    </cfRule>
    <cfRule type="cellIs" dxfId="54" priority="17" operator="equal">
      <formula>1</formula>
    </cfRule>
  </conditionalFormatting>
  <conditionalFormatting sqref="D22:D25">
    <cfRule type="cellIs" dxfId="53" priority="10" operator="equal">
      <formula>4</formula>
    </cfRule>
    <cfRule type="cellIs" dxfId="52" priority="11" operator="equal">
      <formula>3</formula>
    </cfRule>
    <cfRule type="cellIs" dxfId="51" priority="12" operator="equal">
      <formula>2</formula>
    </cfRule>
    <cfRule type="cellIs" dxfId="50" priority="13" operator="equal">
      <formula>1</formula>
    </cfRule>
  </conditionalFormatting>
  <conditionalFormatting sqref="E4:E14">
    <cfRule type="cellIs" dxfId="49" priority="9" operator="equal">
      <formula>1</formula>
    </cfRule>
  </conditionalFormatting>
  <conditionalFormatting sqref="A4:A14">
    <cfRule type="cellIs" dxfId="48" priority="5" operator="equal">
      <formula>4</formula>
    </cfRule>
    <cfRule type="cellIs" dxfId="47" priority="6" operator="equal">
      <formula>3</formula>
    </cfRule>
    <cfRule type="cellIs" dxfId="46" priority="7" operator="equal">
      <formula>2</formula>
    </cfRule>
    <cfRule type="cellIs" dxfId="45" priority="8" operator="equal">
      <formula>1</formula>
    </cfRule>
  </conditionalFormatting>
  <conditionalFormatting sqref="A4:A15">
    <cfRule type="cellIs" dxfId="44" priority="1" operator="equal">
      <formula>4</formula>
    </cfRule>
    <cfRule type="cellIs" dxfId="43" priority="2" operator="equal">
      <formula>3</formula>
    </cfRule>
    <cfRule type="cellIs" dxfId="42" priority="3" operator="equal">
      <formula>2</formula>
    </cfRule>
    <cfRule type="cellIs" dxfId="41" priority="4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workbookViewId="0">
      <selection activeCell="A15" sqref="A15:E16"/>
    </sheetView>
  </sheetViews>
  <sheetFormatPr defaultRowHeight="15" x14ac:dyDescent="0.25"/>
  <cols>
    <col min="5" max="5" width="57" customWidth="1"/>
    <col min="6" max="6" width="13.42578125" style="9" customWidth="1"/>
  </cols>
  <sheetData>
    <row r="3" spans="1:11" ht="30" x14ac:dyDescent="0.25">
      <c r="A3" s="3"/>
      <c r="B3" s="1" t="s">
        <v>13</v>
      </c>
      <c r="C3" s="1" t="s">
        <v>14</v>
      </c>
      <c r="D3" s="1" t="s">
        <v>15</v>
      </c>
      <c r="E3" s="1" t="s">
        <v>16</v>
      </c>
      <c r="H3">
        <v>1</v>
      </c>
      <c r="I3">
        <v>2</v>
      </c>
      <c r="J3">
        <v>3</v>
      </c>
      <c r="K3">
        <v>4</v>
      </c>
    </row>
    <row r="4" spans="1:11" x14ac:dyDescent="0.25">
      <c r="A4" s="3">
        <v>1</v>
      </c>
      <c r="B4" s="2">
        <v>0.3263888888888889</v>
      </c>
      <c r="C4" s="2">
        <v>0.34722222222222227</v>
      </c>
      <c r="D4" s="2">
        <f>C4-B4</f>
        <v>2.083333333333337E-2</v>
      </c>
      <c r="E4" s="6" t="s">
        <v>17</v>
      </c>
      <c r="H4" s="2">
        <f>IF(A4=1,D4,0)</f>
        <v>2.083333333333337E-2</v>
      </c>
      <c r="I4" s="2">
        <f>IF(A4=2,D4,0)</f>
        <v>0</v>
      </c>
      <c r="J4" s="2">
        <f>IF(A4=3,D4,0)</f>
        <v>0</v>
      </c>
      <c r="K4" s="2">
        <f>IF(A4=4,D4,0)</f>
        <v>0</v>
      </c>
    </row>
    <row r="5" spans="1:11" x14ac:dyDescent="0.25">
      <c r="A5" s="3">
        <v>1</v>
      </c>
      <c r="B5" s="2">
        <f>C4</f>
        <v>0.34722222222222227</v>
      </c>
      <c r="C5" s="2">
        <v>0.375</v>
      </c>
      <c r="D5" s="2">
        <f t="shared" ref="D5:D14" si="0">C5-B5</f>
        <v>2.7777777777777735E-2</v>
      </c>
      <c r="E5" s="7" t="s">
        <v>24</v>
      </c>
      <c r="H5" s="2">
        <f t="shared" ref="H5:H20" si="1">IF(A5=1,D5,0)</f>
        <v>2.7777777777777735E-2</v>
      </c>
      <c r="I5" s="2">
        <f t="shared" ref="I5:I20" si="2">IF(A5=2,D5,0)</f>
        <v>0</v>
      </c>
      <c r="J5" s="2">
        <f t="shared" ref="J5:J20" si="3">IF(A5=3,D5,0)</f>
        <v>0</v>
      </c>
      <c r="K5" s="2">
        <f t="shared" ref="K5:K20" si="4">IF(A5=4,D5,0)</f>
        <v>0</v>
      </c>
    </row>
    <row r="6" spans="1:11" x14ac:dyDescent="0.25">
      <c r="A6" s="3">
        <v>3</v>
      </c>
      <c r="B6" s="2">
        <f t="shared" ref="B6:B14" si="5">C5</f>
        <v>0.375</v>
      </c>
      <c r="C6" s="2">
        <v>0.39583333333333331</v>
      </c>
      <c r="D6" s="2">
        <f t="shared" si="0"/>
        <v>2.0833333333333315E-2</v>
      </c>
      <c r="E6" s="7" t="s">
        <v>25</v>
      </c>
      <c r="H6" s="2">
        <f t="shared" si="1"/>
        <v>0</v>
      </c>
      <c r="I6" s="2">
        <f t="shared" si="2"/>
        <v>0</v>
      </c>
      <c r="J6" s="2">
        <f t="shared" si="3"/>
        <v>2.0833333333333315E-2</v>
      </c>
      <c r="K6" s="2">
        <f t="shared" si="4"/>
        <v>0</v>
      </c>
    </row>
    <row r="7" spans="1:11" x14ac:dyDescent="0.25">
      <c r="A7" s="3">
        <v>1</v>
      </c>
      <c r="B7" s="2">
        <f t="shared" si="5"/>
        <v>0.39583333333333331</v>
      </c>
      <c r="C7" s="2">
        <v>0.40277777777777773</v>
      </c>
      <c r="D7" s="2">
        <f t="shared" si="0"/>
        <v>6.9444444444444198E-3</v>
      </c>
      <c r="E7" s="7" t="s">
        <v>26</v>
      </c>
      <c r="H7" s="2">
        <f t="shared" si="1"/>
        <v>6.9444444444444198E-3</v>
      </c>
      <c r="I7" s="2">
        <f t="shared" si="2"/>
        <v>0</v>
      </c>
      <c r="J7" s="2">
        <f t="shared" si="3"/>
        <v>0</v>
      </c>
      <c r="K7" s="2">
        <f t="shared" si="4"/>
        <v>0</v>
      </c>
    </row>
    <row r="8" spans="1:11" x14ac:dyDescent="0.25">
      <c r="A8" s="3">
        <v>2</v>
      </c>
      <c r="B8" s="2">
        <f t="shared" si="5"/>
        <v>0.40277777777777773</v>
      </c>
      <c r="C8" s="2">
        <v>0.4861111111111111</v>
      </c>
      <c r="D8" s="2">
        <f t="shared" si="0"/>
        <v>8.333333333333337E-2</v>
      </c>
      <c r="E8" s="7" t="s">
        <v>27</v>
      </c>
      <c r="H8" s="2">
        <f t="shared" si="1"/>
        <v>0</v>
      </c>
      <c r="I8" s="2">
        <f t="shared" si="2"/>
        <v>8.333333333333337E-2</v>
      </c>
      <c r="J8" s="2">
        <f t="shared" si="3"/>
        <v>0</v>
      </c>
      <c r="K8" s="2">
        <f t="shared" si="4"/>
        <v>0</v>
      </c>
    </row>
    <row r="9" spans="1:11" x14ac:dyDescent="0.25">
      <c r="A9" s="3">
        <v>1</v>
      </c>
      <c r="B9" s="2">
        <f t="shared" si="5"/>
        <v>0.4861111111111111</v>
      </c>
      <c r="C9" s="2">
        <v>0.5</v>
      </c>
      <c r="D9" s="2">
        <f t="shared" si="0"/>
        <v>1.3888888888888895E-2</v>
      </c>
      <c r="E9" s="7" t="s">
        <v>28</v>
      </c>
      <c r="H9" s="2">
        <f t="shared" si="1"/>
        <v>1.3888888888888895E-2</v>
      </c>
      <c r="I9" s="2">
        <f t="shared" si="2"/>
        <v>0</v>
      </c>
      <c r="J9" s="2">
        <f t="shared" si="3"/>
        <v>0</v>
      </c>
      <c r="K9" s="2">
        <f t="shared" si="4"/>
        <v>0</v>
      </c>
    </row>
    <row r="10" spans="1:11" x14ac:dyDescent="0.25">
      <c r="A10" s="3">
        <v>4</v>
      </c>
      <c r="B10" s="2">
        <f t="shared" si="5"/>
        <v>0.5</v>
      </c>
      <c r="C10" s="2">
        <v>0.55208333333333337</v>
      </c>
      <c r="D10" s="2">
        <f t="shared" si="0"/>
        <v>5.208333333333337E-2</v>
      </c>
      <c r="E10" s="7" t="s">
        <v>4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5.208333333333337E-2</v>
      </c>
    </row>
    <row r="11" spans="1:11" x14ac:dyDescent="0.25">
      <c r="A11" s="3">
        <v>1</v>
      </c>
      <c r="B11" s="2">
        <f t="shared" si="5"/>
        <v>0.55208333333333337</v>
      </c>
      <c r="C11" s="2">
        <v>0.71527777777777779</v>
      </c>
      <c r="D11" s="2">
        <f t="shared" si="0"/>
        <v>0.16319444444444442</v>
      </c>
      <c r="E11" s="7" t="s">
        <v>2</v>
      </c>
      <c r="H11" s="2">
        <f t="shared" si="1"/>
        <v>0.16319444444444442</v>
      </c>
      <c r="I11" s="2">
        <f t="shared" si="2"/>
        <v>0</v>
      </c>
      <c r="J11" s="2">
        <f t="shared" si="3"/>
        <v>0</v>
      </c>
      <c r="K11" s="2">
        <f t="shared" si="4"/>
        <v>0</v>
      </c>
    </row>
    <row r="12" spans="1:11" x14ac:dyDescent="0.25">
      <c r="A12" s="3">
        <v>1</v>
      </c>
      <c r="B12" s="2">
        <f t="shared" si="5"/>
        <v>0.71527777777777779</v>
      </c>
      <c r="C12" s="2">
        <v>0.72916666666666663</v>
      </c>
      <c r="D12" s="2">
        <f t="shared" si="0"/>
        <v>1.388888888888884E-2</v>
      </c>
      <c r="E12" s="7" t="s">
        <v>29</v>
      </c>
      <c r="H12" s="2">
        <f t="shared" si="1"/>
        <v>1.388888888888884E-2</v>
      </c>
      <c r="I12" s="2">
        <f t="shared" si="2"/>
        <v>0</v>
      </c>
      <c r="J12" s="2">
        <f t="shared" si="3"/>
        <v>0</v>
      </c>
      <c r="K12" s="2">
        <f t="shared" si="4"/>
        <v>0</v>
      </c>
    </row>
    <row r="13" spans="1:11" x14ac:dyDescent="0.25">
      <c r="A13" s="3">
        <v>1</v>
      </c>
      <c r="B13" s="2">
        <f t="shared" si="5"/>
        <v>0.72916666666666663</v>
      </c>
      <c r="C13" s="2">
        <v>0.74652777777777779</v>
      </c>
      <c r="D13" s="2">
        <f t="shared" si="0"/>
        <v>1.736111111111116E-2</v>
      </c>
      <c r="E13" s="7" t="s">
        <v>2</v>
      </c>
      <c r="H13" s="2">
        <f t="shared" si="1"/>
        <v>1.736111111111116E-2</v>
      </c>
      <c r="I13" s="2">
        <f t="shared" si="2"/>
        <v>0</v>
      </c>
      <c r="J13" s="2">
        <f t="shared" si="3"/>
        <v>0</v>
      </c>
      <c r="K13" s="2">
        <f t="shared" si="4"/>
        <v>0</v>
      </c>
    </row>
    <row r="14" spans="1:11" x14ac:dyDescent="0.25">
      <c r="A14" s="3">
        <v>1</v>
      </c>
      <c r="B14" s="2">
        <f t="shared" si="5"/>
        <v>0.74652777777777779</v>
      </c>
      <c r="C14" s="2">
        <v>0.76041666666666663</v>
      </c>
      <c r="D14" s="2">
        <f t="shared" si="0"/>
        <v>1.388888888888884E-2</v>
      </c>
      <c r="E14" s="7" t="s">
        <v>29</v>
      </c>
      <c r="H14" s="2">
        <f t="shared" si="1"/>
        <v>1.388888888888884E-2</v>
      </c>
      <c r="I14" s="2">
        <f t="shared" si="2"/>
        <v>0</v>
      </c>
      <c r="J14" s="2">
        <f t="shared" si="3"/>
        <v>0</v>
      </c>
      <c r="K14" s="2">
        <f t="shared" si="4"/>
        <v>0</v>
      </c>
    </row>
    <row r="15" spans="1:11" x14ac:dyDescent="0.25">
      <c r="A15" s="3"/>
      <c r="B15" s="2"/>
      <c r="C15" s="2"/>
      <c r="D15" s="2"/>
      <c r="E15" s="7"/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0</v>
      </c>
    </row>
    <row r="16" spans="1:11" x14ac:dyDescent="0.25">
      <c r="A16" s="3"/>
      <c r="B16" s="2"/>
      <c r="C16" s="2"/>
      <c r="D16" s="2"/>
      <c r="E16" s="7"/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0</v>
      </c>
    </row>
    <row r="17" spans="1:11" x14ac:dyDescent="0.25">
      <c r="A17" s="3"/>
      <c r="B17" s="2"/>
      <c r="C17" s="2"/>
      <c r="D17" s="2"/>
      <c r="E17" s="7"/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0</v>
      </c>
    </row>
    <row r="18" spans="1:11" x14ac:dyDescent="0.25">
      <c r="A18" s="3"/>
      <c r="B18" s="2"/>
      <c r="C18" s="2"/>
      <c r="D18" s="2"/>
      <c r="E18" s="7"/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0</v>
      </c>
    </row>
    <row r="19" spans="1:11" x14ac:dyDescent="0.25">
      <c r="A19" s="3"/>
      <c r="B19" s="2"/>
      <c r="C19" s="2"/>
      <c r="D19" s="2"/>
      <c r="E19" s="7"/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0</v>
      </c>
    </row>
    <row r="20" spans="1:11" x14ac:dyDescent="0.25">
      <c r="A20" s="3"/>
      <c r="B20" s="2"/>
      <c r="C20" s="2"/>
      <c r="D20" s="2"/>
      <c r="E20" s="7"/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0</v>
      </c>
    </row>
    <row r="21" spans="1:11" x14ac:dyDescent="0.25">
      <c r="E21" s="8"/>
      <c r="H21" s="4">
        <f>SUM(H4:H20)</f>
        <v>0.27777777777777768</v>
      </c>
      <c r="I21" s="4">
        <f>SUM(I4:I20)</f>
        <v>8.333333333333337E-2</v>
      </c>
      <c r="J21" s="4">
        <f>SUM(J4:J20)</f>
        <v>2.0833333333333315E-2</v>
      </c>
      <c r="K21" s="4">
        <f>SUM(K4:K20)</f>
        <v>5.208333333333337E-2</v>
      </c>
    </row>
    <row r="22" spans="1:11" x14ac:dyDescent="0.25">
      <c r="D22" s="3">
        <v>1</v>
      </c>
      <c r="E22" s="5" t="s">
        <v>30</v>
      </c>
      <c r="F22" s="10">
        <f>H21</f>
        <v>0.27777777777777768</v>
      </c>
    </row>
    <row r="23" spans="1:11" x14ac:dyDescent="0.25">
      <c r="D23" s="3">
        <v>2</v>
      </c>
      <c r="E23" s="5" t="s">
        <v>31</v>
      </c>
      <c r="F23" s="10">
        <f>I21</f>
        <v>8.333333333333337E-2</v>
      </c>
    </row>
    <row r="24" spans="1:11" x14ac:dyDescent="0.25">
      <c r="D24" s="3">
        <v>3</v>
      </c>
      <c r="E24" s="5" t="s">
        <v>32</v>
      </c>
      <c r="F24" s="10">
        <f>J21</f>
        <v>2.0833333333333315E-2</v>
      </c>
    </row>
    <row r="25" spans="1:11" x14ac:dyDescent="0.25">
      <c r="D25" s="3">
        <v>4</v>
      </c>
      <c r="E25" s="5" t="s">
        <v>33</v>
      </c>
      <c r="F25" s="10">
        <f>K21</f>
        <v>5.208333333333337E-2</v>
      </c>
    </row>
    <row r="26" spans="1:11" x14ac:dyDescent="0.25">
      <c r="D26" s="10"/>
      <c r="E26" s="11" t="s">
        <v>34</v>
      </c>
      <c r="F26" s="12">
        <f>SUM(F22:F25)</f>
        <v>0.43402777777777773</v>
      </c>
    </row>
  </sheetData>
  <conditionalFormatting sqref="A4:A20">
    <cfRule type="cellIs" dxfId="40" priority="10" operator="equal">
      <formula>4</formula>
    </cfRule>
    <cfRule type="cellIs" dxfId="39" priority="11" operator="equal">
      <formula>3</formula>
    </cfRule>
    <cfRule type="cellIs" dxfId="38" priority="12" operator="equal">
      <formula>2</formula>
    </cfRule>
    <cfRule type="cellIs" dxfId="37" priority="13" operator="equal">
      <formula>1</formula>
    </cfRule>
  </conditionalFormatting>
  <conditionalFormatting sqref="D22:D25">
    <cfRule type="cellIs" dxfId="36" priority="6" operator="equal">
      <formula>4</formula>
    </cfRule>
    <cfRule type="cellIs" dxfId="35" priority="7" operator="equal">
      <formula>3</formula>
    </cfRule>
    <cfRule type="cellIs" dxfId="34" priority="8" operator="equal">
      <formula>2</formula>
    </cfRule>
    <cfRule type="cellIs" dxfId="33" priority="9" operator="equal">
      <formula>1</formula>
    </cfRule>
  </conditionalFormatting>
  <conditionalFormatting sqref="E4:E14">
    <cfRule type="cellIs" dxfId="32" priority="5" operator="equal">
      <formula>1</formula>
    </cfRule>
  </conditionalFormatting>
  <conditionalFormatting sqref="A4:A14">
    <cfRule type="cellIs" dxfId="31" priority="1" operator="equal">
      <formula>4</formula>
    </cfRule>
    <cfRule type="cellIs" dxfId="30" priority="2" operator="equal">
      <formula>3</formula>
    </cfRule>
    <cfRule type="cellIs" dxfId="29" priority="3" operator="equal">
      <formula>2</formula>
    </cfRule>
    <cfRule type="cellIs" dxfId="28" priority="4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opLeftCell="A4" workbookViewId="0">
      <selection activeCell="A17" sqref="A17"/>
    </sheetView>
  </sheetViews>
  <sheetFormatPr defaultRowHeight="15" x14ac:dyDescent="0.25"/>
  <cols>
    <col min="5" max="5" width="57" customWidth="1"/>
    <col min="6" max="6" width="13.42578125" style="9" customWidth="1"/>
  </cols>
  <sheetData>
    <row r="3" spans="1:11" ht="30" x14ac:dyDescent="0.25">
      <c r="A3" s="3"/>
      <c r="B3" s="1" t="s">
        <v>13</v>
      </c>
      <c r="C3" s="1" t="s">
        <v>14</v>
      </c>
      <c r="D3" s="1" t="s">
        <v>15</v>
      </c>
      <c r="E3" s="1" t="s">
        <v>16</v>
      </c>
      <c r="H3">
        <v>1</v>
      </c>
      <c r="I3">
        <v>2</v>
      </c>
      <c r="J3">
        <v>3</v>
      </c>
      <c r="K3">
        <v>4</v>
      </c>
    </row>
    <row r="4" spans="1:11" x14ac:dyDescent="0.25">
      <c r="A4" s="3">
        <v>1</v>
      </c>
      <c r="B4" s="2">
        <v>0.33333333333333331</v>
      </c>
      <c r="C4" s="2">
        <v>0.35416666666666669</v>
      </c>
      <c r="D4" s="2">
        <f>C4-B4</f>
        <v>2.083333333333337E-2</v>
      </c>
      <c r="E4" s="7" t="s">
        <v>1</v>
      </c>
      <c r="H4" s="2">
        <f>IF(A4=1,D4,0)</f>
        <v>2.083333333333337E-2</v>
      </c>
      <c r="I4" s="2">
        <f>IF(A4=2,D4,0)</f>
        <v>0</v>
      </c>
      <c r="J4" s="2">
        <f>IF(A4=3,D4,0)</f>
        <v>0</v>
      </c>
      <c r="K4" s="2">
        <f>IF(A4=4,D4,0)</f>
        <v>0</v>
      </c>
    </row>
    <row r="5" spans="1:11" x14ac:dyDescent="0.25">
      <c r="A5" s="3">
        <v>4</v>
      </c>
      <c r="B5" s="2">
        <f>C4</f>
        <v>0.35416666666666669</v>
      </c>
      <c r="C5" s="2">
        <v>0.375</v>
      </c>
      <c r="D5" s="2">
        <f t="shared" ref="D5:D16" si="0">C5-B5</f>
        <v>2.0833333333333315E-2</v>
      </c>
      <c r="E5" s="7" t="s">
        <v>33</v>
      </c>
      <c r="H5" s="2">
        <f t="shared" ref="H5:H20" si="1">IF(A5=1,D5,0)</f>
        <v>0</v>
      </c>
      <c r="I5" s="2">
        <f t="shared" ref="I5:I20" si="2">IF(A5=2,D5,0)</f>
        <v>0</v>
      </c>
      <c r="J5" s="2">
        <f t="shared" ref="J5:J20" si="3">IF(A5=3,D5,0)</f>
        <v>0</v>
      </c>
      <c r="K5" s="2">
        <f t="shared" ref="K5:K20" si="4">IF(A5=4,D5,0)</f>
        <v>2.0833333333333315E-2</v>
      </c>
    </row>
    <row r="6" spans="1:11" x14ac:dyDescent="0.25">
      <c r="A6" s="3">
        <v>3</v>
      </c>
      <c r="B6" s="2">
        <f t="shared" ref="B6:B16" si="5">C5</f>
        <v>0.375</v>
      </c>
      <c r="C6" s="2">
        <v>0.45833333333333331</v>
      </c>
      <c r="D6" s="2">
        <f t="shared" si="0"/>
        <v>8.3333333333333315E-2</v>
      </c>
      <c r="E6" s="7" t="s">
        <v>35</v>
      </c>
      <c r="H6" s="2">
        <f t="shared" si="1"/>
        <v>0</v>
      </c>
      <c r="I6" s="2">
        <f t="shared" si="2"/>
        <v>0</v>
      </c>
      <c r="J6" s="2">
        <f t="shared" si="3"/>
        <v>8.3333333333333315E-2</v>
      </c>
      <c r="K6" s="2">
        <f t="shared" si="4"/>
        <v>0</v>
      </c>
    </row>
    <row r="7" spans="1:11" x14ac:dyDescent="0.25">
      <c r="A7" s="3">
        <v>4</v>
      </c>
      <c r="B7" s="2">
        <f t="shared" si="5"/>
        <v>0.45833333333333331</v>
      </c>
      <c r="C7" s="2">
        <v>0.46875</v>
      </c>
      <c r="D7" s="2">
        <f t="shared" si="0"/>
        <v>1.0416666666666685E-2</v>
      </c>
      <c r="E7" s="7" t="s">
        <v>33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2">
        <f t="shared" si="4"/>
        <v>1.0416666666666685E-2</v>
      </c>
    </row>
    <row r="8" spans="1:11" x14ac:dyDescent="0.25">
      <c r="A8" s="3">
        <v>4</v>
      </c>
      <c r="B8" s="2">
        <f t="shared" si="5"/>
        <v>0.46875</v>
      </c>
      <c r="C8" s="2">
        <v>0.48888888888888887</v>
      </c>
      <c r="D8" s="2">
        <f t="shared" si="0"/>
        <v>2.0138888888888873E-2</v>
      </c>
      <c r="E8" s="7" t="s">
        <v>33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2">
        <f t="shared" si="4"/>
        <v>2.0138888888888873E-2</v>
      </c>
    </row>
    <row r="9" spans="1:11" x14ac:dyDescent="0.25">
      <c r="A9" s="3">
        <v>2</v>
      </c>
      <c r="B9" s="2">
        <f t="shared" si="5"/>
        <v>0.48888888888888887</v>
      </c>
      <c r="C9" s="2">
        <v>0.5</v>
      </c>
      <c r="D9" s="2">
        <f t="shared" si="0"/>
        <v>1.1111111111111127E-2</v>
      </c>
      <c r="E9" s="7" t="s">
        <v>36</v>
      </c>
      <c r="H9" s="2">
        <f t="shared" si="1"/>
        <v>0</v>
      </c>
      <c r="I9" s="2">
        <f t="shared" si="2"/>
        <v>1.1111111111111127E-2</v>
      </c>
      <c r="J9" s="2">
        <f t="shared" si="3"/>
        <v>0</v>
      </c>
      <c r="K9" s="2">
        <f t="shared" si="4"/>
        <v>0</v>
      </c>
    </row>
    <row r="10" spans="1:11" x14ac:dyDescent="0.25">
      <c r="A10" s="3">
        <v>4</v>
      </c>
      <c r="B10" s="2">
        <f t="shared" si="5"/>
        <v>0.5</v>
      </c>
      <c r="C10" s="2">
        <v>0.54166666666666663</v>
      </c>
      <c r="D10" s="2">
        <f t="shared" si="0"/>
        <v>4.166666666666663E-2</v>
      </c>
      <c r="E10" s="7" t="s">
        <v>4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4.166666666666663E-2</v>
      </c>
    </row>
    <row r="11" spans="1:11" x14ac:dyDescent="0.25">
      <c r="A11" s="3">
        <v>1</v>
      </c>
      <c r="B11" s="2">
        <f t="shared" si="5"/>
        <v>0.54166666666666663</v>
      </c>
      <c r="C11" s="2">
        <v>0.5625</v>
      </c>
      <c r="D11" s="2">
        <f t="shared" si="0"/>
        <v>2.083333333333337E-2</v>
      </c>
      <c r="E11" s="7" t="s">
        <v>37</v>
      </c>
      <c r="H11" s="2">
        <f t="shared" si="1"/>
        <v>2.083333333333337E-2</v>
      </c>
      <c r="I11" s="2">
        <f t="shared" si="2"/>
        <v>0</v>
      </c>
      <c r="J11" s="2">
        <f t="shared" si="3"/>
        <v>0</v>
      </c>
      <c r="K11" s="2">
        <f t="shared" si="4"/>
        <v>0</v>
      </c>
    </row>
    <row r="12" spans="1:11" ht="30" x14ac:dyDescent="0.25">
      <c r="A12" s="3">
        <v>1</v>
      </c>
      <c r="B12" s="2">
        <f t="shared" si="5"/>
        <v>0.5625</v>
      </c>
      <c r="C12" s="2">
        <v>0.58333333333333337</v>
      </c>
      <c r="D12" s="2">
        <f t="shared" si="0"/>
        <v>2.083333333333337E-2</v>
      </c>
      <c r="E12" s="7" t="s">
        <v>38</v>
      </c>
      <c r="H12" s="2">
        <f t="shared" si="1"/>
        <v>2.083333333333337E-2</v>
      </c>
      <c r="I12" s="2">
        <f t="shared" si="2"/>
        <v>0</v>
      </c>
      <c r="J12" s="2">
        <f t="shared" si="3"/>
        <v>0</v>
      </c>
      <c r="K12" s="2">
        <f t="shared" si="4"/>
        <v>0</v>
      </c>
    </row>
    <row r="13" spans="1:11" x14ac:dyDescent="0.25">
      <c r="A13" s="3">
        <v>1</v>
      </c>
      <c r="B13" s="2">
        <f t="shared" si="5"/>
        <v>0.58333333333333337</v>
      </c>
      <c r="C13" s="2">
        <v>0.63541666666666663</v>
      </c>
      <c r="D13" s="2">
        <f t="shared" si="0"/>
        <v>5.2083333333333259E-2</v>
      </c>
      <c r="E13" s="7" t="s">
        <v>39</v>
      </c>
      <c r="H13" s="2">
        <f t="shared" si="1"/>
        <v>5.2083333333333259E-2</v>
      </c>
      <c r="I13" s="2">
        <f t="shared" si="2"/>
        <v>0</v>
      </c>
      <c r="J13" s="2">
        <f t="shared" si="3"/>
        <v>0</v>
      </c>
      <c r="K13" s="2">
        <f t="shared" si="4"/>
        <v>0</v>
      </c>
    </row>
    <row r="14" spans="1:11" x14ac:dyDescent="0.25">
      <c r="A14" s="3">
        <v>1</v>
      </c>
      <c r="B14" s="2">
        <f t="shared" si="5"/>
        <v>0.63541666666666663</v>
      </c>
      <c r="C14" s="2">
        <v>0.64583333333333337</v>
      </c>
      <c r="D14" s="2">
        <f t="shared" si="0"/>
        <v>1.0416666666666741E-2</v>
      </c>
      <c r="E14" s="7" t="s">
        <v>29</v>
      </c>
      <c r="H14" s="2">
        <f t="shared" si="1"/>
        <v>1.0416666666666741E-2</v>
      </c>
      <c r="I14" s="2">
        <f t="shared" si="2"/>
        <v>0</v>
      </c>
      <c r="J14" s="2">
        <f t="shared" si="3"/>
        <v>0</v>
      </c>
      <c r="K14" s="2">
        <f t="shared" si="4"/>
        <v>0</v>
      </c>
    </row>
    <row r="15" spans="1:11" x14ac:dyDescent="0.25">
      <c r="A15" s="3">
        <v>1</v>
      </c>
      <c r="B15" s="2">
        <f t="shared" si="5"/>
        <v>0.64583333333333337</v>
      </c>
      <c r="C15" s="2">
        <v>0.72569444444444453</v>
      </c>
      <c r="D15" s="2">
        <f t="shared" si="0"/>
        <v>7.986111111111116E-2</v>
      </c>
      <c r="E15" s="7" t="s">
        <v>40</v>
      </c>
      <c r="H15" s="2">
        <f t="shared" si="1"/>
        <v>7.986111111111116E-2</v>
      </c>
      <c r="I15" s="2">
        <f t="shared" si="2"/>
        <v>0</v>
      </c>
      <c r="J15" s="2">
        <f t="shared" si="3"/>
        <v>0</v>
      </c>
      <c r="K15" s="2">
        <f t="shared" si="4"/>
        <v>0</v>
      </c>
    </row>
    <row r="16" spans="1:11" x14ac:dyDescent="0.25">
      <c r="A16" s="3">
        <v>3</v>
      </c>
      <c r="B16" s="2">
        <f t="shared" si="5"/>
        <v>0.72569444444444453</v>
      </c>
      <c r="C16" s="2">
        <v>0.77430555555555547</v>
      </c>
      <c r="D16" s="2">
        <f t="shared" si="0"/>
        <v>4.8611111111110938E-2</v>
      </c>
      <c r="E16" s="7" t="s">
        <v>41</v>
      </c>
      <c r="H16" s="2">
        <f t="shared" si="1"/>
        <v>0</v>
      </c>
      <c r="I16" s="2">
        <f t="shared" si="2"/>
        <v>0</v>
      </c>
      <c r="J16" s="2">
        <f t="shared" si="3"/>
        <v>4.8611111111110938E-2</v>
      </c>
      <c r="K16" s="2">
        <f t="shared" si="4"/>
        <v>0</v>
      </c>
    </row>
    <row r="17" spans="1:11" x14ac:dyDescent="0.25">
      <c r="A17" s="3"/>
      <c r="B17" s="2"/>
      <c r="C17" s="2"/>
      <c r="D17" s="2"/>
      <c r="E17" s="7"/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0</v>
      </c>
    </row>
    <row r="18" spans="1:11" x14ac:dyDescent="0.25">
      <c r="A18" s="3"/>
      <c r="B18" s="2"/>
      <c r="C18" s="2"/>
      <c r="D18" s="2"/>
      <c r="E18" s="7"/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0</v>
      </c>
    </row>
    <row r="19" spans="1:11" x14ac:dyDescent="0.25">
      <c r="A19" s="3"/>
      <c r="B19" s="2"/>
      <c r="C19" s="2"/>
      <c r="D19" s="2"/>
      <c r="E19" s="7"/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0</v>
      </c>
    </row>
    <row r="20" spans="1:11" x14ac:dyDescent="0.25">
      <c r="A20" s="3"/>
      <c r="B20" s="2"/>
      <c r="C20" s="2"/>
      <c r="D20" s="2"/>
      <c r="E20" s="7"/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0</v>
      </c>
    </row>
    <row r="21" spans="1:11" x14ac:dyDescent="0.25">
      <c r="E21" s="8"/>
      <c r="H21" s="4">
        <f>SUM(H4:H20)</f>
        <v>0.20486111111111127</v>
      </c>
      <c r="I21" s="4">
        <f>SUM(I4:I20)</f>
        <v>1.1111111111111127E-2</v>
      </c>
      <c r="J21" s="4">
        <f>SUM(J4:J20)</f>
        <v>0.13194444444444425</v>
      </c>
      <c r="K21" s="4">
        <f>SUM(K4:K20)</f>
        <v>9.3055555555555503E-2</v>
      </c>
    </row>
    <row r="22" spans="1:11" x14ac:dyDescent="0.25">
      <c r="D22" s="3">
        <v>1</v>
      </c>
      <c r="E22" s="5" t="s">
        <v>30</v>
      </c>
      <c r="F22" s="10">
        <f>H21</f>
        <v>0.20486111111111127</v>
      </c>
    </row>
    <row r="23" spans="1:11" x14ac:dyDescent="0.25">
      <c r="D23" s="3">
        <v>2</v>
      </c>
      <c r="E23" s="5" t="s">
        <v>31</v>
      </c>
      <c r="F23" s="10">
        <f>I21</f>
        <v>1.1111111111111127E-2</v>
      </c>
    </row>
    <row r="24" spans="1:11" x14ac:dyDescent="0.25">
      <c r="D24" s="3">
        <v>3</v>
      </c>
      <c r="E24" s="5" t="s">
        <v>32</v>
      </c>
      <c r="F24" s="10">
        <f>J21</f>
        <v>0.13194444444444425</v>
      </c>
    </row>
    <row r="25" spans="1:11" x14ac:dyDescent="0.25">
      <c r="D25" s="3">
        <v>4</v>
      </c>
      <c r="E25" s="5" t="s">
        <v>33</v>
      </c>
      <c r="F25" s="10">
        <f>K21</f>
        <v>9.3055555555555503E-2</v>
      </c>
    </row>
    <row r="26" spans="1:11" x14ac:dyDescent="0.25">
      <c r="D26" s="10"/>
      <c r="E26" s="11" t="s">
        <v>34</v>
      </c>
      <c r="F26" s="12">
        <f>SUM(F22:F25)</f>
        <v>0.44097222222222215</v>
      </c>
    </row>
  </sheetData>
  <conditionalFormatting sqref="A4:A20">
    <cfRule type="cellIs" dxfId="27" priority="5" operator="equal">
      <formula>4</formula>
    </cfRule>
    <cfRule type="cellIs" dxfId="26" priority="6" operator="equal">
      <formula>3</formula>
    </cfRule>
    <cfRule type="cellIs" dxfId="25" priority="7" operator="equal">
      <formula>2</formula>
    </cfRule>
    <cfRule type="cellIs" dxfId="24" priority="8" operator="equal">
      <formula>1</formula>
    </cfRule>
  </conditionalFormatting>
  <conditionalFormatting sqref="D22:D25">
    <cfRule type="cellIs" dxfId="23" priority="1" operator="equal">
      <formula>4</formula>
    </cfRule>
    <cfRule type="cellIs" dxfId="22" priority="2" operator="equal">
      <formula>3</formula>
    </cfRule>
    <cfRule type="cellIs" dxfId="21" priority="3" operator="equal">
      <formula>2</formula>
    </cfRule>
    <cfRule type="cellIs" dxfId="20" priority="4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workbookViewId="0">
      <selection activeCell="A14" sqref="A14"/>
    </sheetView>
  </sheetViews>
  <sheetFormatPr defaultRowHeight="15" x14ac:dyDescent="0.25"/>
  <cols>
    <col min="5" max="5" width="57" customWidth="1"/>
    <col min="6" max="6" width="13.42578125" style="9" customWidth="1"/>
  </cols>
  <sheetData>
    <row r="3" spans="1:11" ht="30" x14ac:dyDescent="0.25">
      <c r="A3" s="3"/>
      <c r="B3" s="1" t="s">
        <v>13</v>
      </c>
      <c r="C3" s="1" t="s">
        <v>14</v>
      </c>
      <c r="D3" s="1" t="s">
        <v>15</v>
      </c>
      <c r="E3" s="1" t="s">
        <v>16</v>
      </c>
      <c r="H3">
        <v>1</v>
      </c>
      <c r="I3">
        <v>2</v>
      </c>
      <c r="J3">
        <v>3</v>
      </c>
      <c r="K3">
        <v>4</v>
      </c>
    </row>
    <row r="4" spans="1:11" x14ac:dyDescent="0.25">
      <c r="A4" s="3">
        <v>1</v>
      </c>
      <c r="B4" s="2">
        <v>0.33333333333333331</v>
      </c>
      <c r="C4" s="2">
        <v>0.35416666666666669</v>
      </c>
      <c r="D4" s="2">
        <f>C4-B4</f>
        <v>2.083333333333337E-2</v>
      </c>
      <c r="E4" s="7" t="s">
        <v>1</v>
      </c>
      <c r="H4" s="2">
        <f>IF(A4=1,D4,0)</f>
        <v>2.083333333333337E-2</v>
      </c>
      <c r="I4" s="2">
        <f>IF(A4=2,D4,0)</f>
        <v>0</v>
      </c>
      <c r="J4" s="2">
        <f>IF(A4=3,D4,0)</f>
        <v>0</v>
      </c>
      <c r="K4" s="2">
        <f>IF(A4=4,D4,0)</f>
        <v>0</v>
      </c>
    </row>
    <row r="5" spans="1:11" x14ac:dyDescent="0.25">
      <c r="A5" s="3">
        <v>1</v>
      </c>
      <c r="B5" s="2">
        <f>C4</f>
        <v>0.35416666666666669</v>
      </c>
      <c r="C5" s="2">
        <v>0.375</v>
      </c>
      <c r="D5" s="2">
        <f t="shared" ref="D5:D13" si="0">C5-B5</f>
        <v>2.0833333333333315E-2</v>
      </c>
      <c r="E5" s="7" t="s">
        <v>42</v>
      </c>
      <c r="H5" s="2">
        <f t="shared" ref="H5:H20" si="1">IF(A5=1,D5,0)</f>
        <v>2.0833333333333315E-2</v>
      </c>
      <c r="I5" s="2">
        <f t="shared" ref="I5:I20" si="2">IF(A5=2,D5,0)</f>
        <v>0</v>
      </c>
      <c r="J5" s="2">
        <f t="shared" ref="J5:J20" si="3">IF(A5=3,D5,0)</f>
        <v>0</v>
      </c>
      <c r="K5" s="2">
        <f t="shared" ref="K5:K20" si="4">IF(A5=4,D5,0)</f>
        <v>0</v>
      </c>
    </row>
    <row r="6" spans="1:11" x14ac:dyDescent="0.25">
      <c r="A6" s="3">
        <v>1</v>
      </c>
      <c r="B6" s="2">
        <f t="shared" ref="B6:B13" si="5">C5</f>
        <v>0.375</v>
      </c>
      <c r="C6" s="2">
        <v>0.39583333333333331</v>
      </c>
      <c r="D6" s="2">
        <f t="shared" si="0"/>
        <v>2.0833333333333315E-2</v>
      </c>
      <c r="E6" s="7" t="s">
        <v>43</v>
      </c>
      <c r="H6" s="2">
        <f t="shared" si="1"/>
        <v>2.0833333333333315E-2</v>
      </c>
      <c r="I6" s="2">
        <f t="shared" si="2"/>
        <v>0</v>
      </c>
      <c r="J6" s="2">
        <f t="shared" si="3"/>
        <v>0</v>
      </c>
      <c r="K6" s="2">
        <f t="shared" si="4"/>
        <v>0</v>
      </c>
    </row>
    <row r="7" spans="1:11" x14ac:dyDescent="0.25">
      <c r="A7" s="3">
        <v>2</v>
      </c>
      <c r="B7" s="2">
        <f t="shared" si="5"/>
        <v>0.39583333333333331</v>
      </c>
      <c r="C7" s="2">
        <v>0.41666666666666669</v>
      </c>
      <c r="D7" s="2">
        <f t="shared" si="0"/>
        <v>2.083333333333337E-2</v>
      </c>
      <c r="E7" s="7" t="s">
        <v>44</v>
      </c>
      <c r="H7" s="2">
        <f t="shared" si="1"/>
        <v>0</v>
      </c>
      <c r="I7" s="2">
        <f t="shared" si="2"/>
        <v>2.083333333333337E-2</v>
      </c>
      <c r="J7" s="2">
        <f t="shared" si="3"/>
        <v>0</v>
      </c>
      <c r="K7" s="2">
        <f t="shared" si="4"/>
        <v>0</v>
      </c>
    </row>
    <row r="8" spans="1:11" x14ac:dyDescent="0.25">
      <c r="A8" s="3">
        <v>2</v>
      </c>
      <c r="B8" s="2">
        <f t="shared" si="5"/>
        <v>0.41666666666666669</v>
      </c>
      <c r="C8" s="2">
        <v>0.5</v>
      </c>
      <c r="D8" s="2">
        <f t="shared" si="0"/>
        <v>8.3333333333333315E-2</v>
      </c>
      <c r="E8" s="7" t="s">
        <v>45</v>
      </c>
      <c r="H8" s="2">
        <f t="shared" si="1"/>
        <v>0</v>
      </c>
      <c r="I8" s="2">
        <f t="shared" si="2"/>
        <v>8.3333333333333315E-2</v>
      </c>
      <c r="J8" s="2">
        <f t="shared" si="3"/>
        <v>0</v>
      </c>
      <c r="K8" s="2">
        <f t="shared" si="4"/>
        <v>0</v>
      </c>
    </row>
    <row r="9" spans="1:11" x14ac:dyDescent="0.25">
      <c r="A9" s="3">
        <v>1</v>
      </c>
      <c r="B9" s="2">
        <f t="shared" si="5"/>
        <v>0.5</v>
      </c>
      <c r="C9" s="2">
        <v>0.625</v>
      </c>
      <c r="D9" s="2">
        <f t="shared" si="0"/>
        <v>0.125</v>
      </c>
      <c r="E9" s="7" t="s">
        <v>46</v>
      </c>
      <c r="H9" s="2">
        <f t="shared" si="1"/>
        <v>0.125</v>
      </c>
      <c r="I9" s="2">
        <f t="shared" si="2"/>
        <v>0</v>
      </c>
      <c r="J9" s="2">
        <f t="shared" si="3"/>
        <v>0</v>
      </c>
      <c r="K9" s="2">
        <f t="shared" si="4"/>
        <v>0</v>
      </c>
    </row>
    <row r="10" spans="1:11" x14ac:dyDescent="0.25">
      <c r="A10" s="3">
        <v>1</v>
      </c>
      <c r="B10" s="2">
        <f t="shared" si="5"/>
        <v>0.625</v>
      </c>
      <c r="C10" s="2">
        <v>0.64583333333333337</v>
      </c>
      <c r="D10" s="2">
        <f t="shared" si="0"/>
        <v>2.083333333333337E-2</v>
      </c>
      <c r="E10" s="7" t="s">
        <v>47</v>
      </c>
      <c r="H10" s="2">
        <f t="shared" si="1"/>
        <v>2.083333333333337E-2</v>
      </c>
      <c r="I10" s="2">
        <f t="shared" si="2"/>
        <v>0</v>
      </c>
      <c r="J10" s="2">
        <f t="shared" si="3"/>
        <v>0</v>
      </c>
      <c r="K10" s="2">
        <f t="shared" si="4"/>
        <v>0</v>
      </c>
    </row>
    <row r="11" spans="1:11" x14ac:dyDescent="0.25">
      <c r="A11" s="3">
        <v>1</v>
      </c>
      <c r="B11" s="2">
        <f t="shared" si="5"/>
        <v>0.64583333333333337</v>
      </c>
      <c r="C11" s="2">
        <v>0.6875</v>
      </c>
      <c r="D11" s="2">
        <f t="shared" si="0"/>
        <v>4.166666666666663E-2</v>
      </c>
      <c r="E11" s="7" t="s">
        <v>2</v>
      </c>
      <c r="H11" s="2">
        <f t="shared" si="1"/>
        <v>4.166666666666663E-2</v>
      </c>
      <c r="I11" s="2">
        <f t="shared" si="2"/>
        <v>0</v>
      </c>
      <c r="J11" s="2">
        <f t="shared" si="3"/>
        <v>0</v>
      </c>
      <c r="K11" s="2">
        <f t="shared" si="4"/>
        <v>0</v>
      </c>
    </row>
    <row r="12" spans="1:11" x14ac:dyDescent="0.25">
      <c r="A12" s="3">
        <v>1</v>
      </c>
      <c r="B12" s="2">
        <f t="shared" si="5"/>
        <v>0.6875</v>
      </c>
      <c r="C12" s="2">
        <v>0.73611111111111116</v>
      </c>
      <c r="D12" s="2">
        <f t="shared" si="0"/>
        <v>4.861111111111116E-2</v>
      </c>
      <c r="E12" s="7" t="s">
        <v>33</v>
      </c>
      <c r="H12" s="2">
        <f t="shared" si="1"/>
        <v>4.861111111111116E-2</v>
      </c>
      <c r="I12" s="2">
        <f t="shared" si="2"/>
        <v>0</v>
      </c>
      <c r="J12" s="2">
        <f t="shared" si="3"/>
        <v>0</v>
      </c>
      <c r="K12" s="2">
        <f t="shared" si="4"/>
        <v>0</v>
      </c>
    </row>
    <row r="13" spans="1:11" x14ac:dyDescent="0.25">
      <c r="A13" s="3">
        <v>1</v>
      </c>
      <c r="B13" s="2">
        <f t="shared" si="5"/>
        <v>0.73611111111111116</v>
      </c>
      <c r="C13" s="2">
        <v>0.75</v>
      </c>
      <c r="D13" s="2">
        <f t="shared" si="0"/>
        <v>1.388888888888884E-2</v>
      </c>
      <c r="E13" s="7" t="s">
        <v>42</v>
      </c>
      <c r="H13" s="2">
        <f t="shared" si="1"/>
        <v>1.388888888888884E-2</v>
      </c>
      <c r="I13" s="2">
        <f t="shared" si="2"/>
        <v>0</v>
      </c>
      <c r="J13" s="2">
        <f t="shared" si="3"/>
        <v>0</v>
      </c>
      <c r="K13" s="2">
        <f t="shared" si="4"/>
        <v>0</v>
      </c>
    </row>
    <row r="14" spans="1:11" x14ac:dyDescent="0.25">
      <c r="A14" s="3"/>
      <c r="B14" s="2"/>
      <c r="C14" s="2"/>
      <c r="D14" s="2"/>
      <c r="E14" s="7"/>
      <c r="H14" s="2">
        <f t="shared" si="1"/>
        <v>0</v>
      </c>
      <c r="I14" s="2">
        <f t="shared" si="2"/>
        <v>0</v>
      </c>
      <c r="J14" s="2">
        <f t="shared" si="3"/>
        <v>0</v>
      </c>
      <c r="K14" s="2">
        <f t="shared" si="4"/>
        <v>0</v>
      </c>
    </row>
    <row r="15" spans="1:11" x14ac:dyDescent="0.25">
      <c r="A15" s="3"/>
      <c r="B15" s="2"/>
      <c r="C15" s="2"/>
      <c r="D15" s="2"/>
      <c r="E15" s="7"/>
      <c r="H15" s="2">
        <f t="shared" si="1"/>
        <v>0</v>
      </c>
      <c r="I15" s="2">
        <f t="shared" si="2"/>
        <v>0</v>
      </c>
      <c r="J15" s="2">
        <f t="shared" si="3"/>
        <v>0</v>
      </c>
      <c r="K15" s="2">
        <f t="shared" si="4"/>
        <v>0</v>
      </c>
    </row>
    <row r="16" spans="1:11" x14ac:dyDescent="0.25">
      <c r="A16" s="3"/>
      <c r="B16" s="2"/>
      <c r="C16" s="2"/>
      <c r="D16" s="2"/>
      <c r="E16" s="7"/>
      <c r="H16" s="2">
        <f t="shared" si="1"/>
        <v>0</v>
      </c>
      <c r="I16" s="2">
        <f t="shared" si="2"/>
        <v>0</v>
      </c>
      <c r="J16" s="2">
        <f t="shared" si="3"/>
        <v>0</v>
      </c>
      <c r="K16" s="2">
        <f t="shared" si="4"/>
        <v>0</v>
      </c>
    </row>
    <row r="17" spans="1:11" x14ac:dyDescent="0.25">
      <c r="A17" s="3"/>
      <c r="B17" s="2"/>
      <c r="C17" s="2"/>
      <c r="D17" s="2"/>
      <c r="E17" s="7"/>
      <c r="H17" s="2">
        <f t="shared" si="1"/>
        <v>0</v>
      </c>
      <c r="I17" s="2">
        <f t="shared" si="2"/>
        <v>0</v>
      </c>
      <c r="J17" s="2">
        <f t="shared" si="3"/>
        <v>0</v>
      </c>
      <c r="K17" s="2">
        <f t="shared" si="4"/>
        <v>0</v>
      </c>
    </row>
    <row r="18" spans="1:11" x14ac:dyDescent="0.25">
      <c r="A18" s="3"/>
      <c r="B18" s="2"/>
      <c r="C18" s="2"/>
      <c r="D18" s="2"/>
      <c r="E18" s="7"/>
      <c r="H18" s="2">
        <f t="shared" si="1"/>
        <v>0</v>
      </c>
      <c r="I18" s="2">
        <f t="shared" si="2"/>
        <v>0</v>
      </c>
      <c r="J18" s="2">
        <f t="shared" si="3"/>
        <v>0</v>
      </c>
      <c r="K18" s="2">
        <f t="shared" si="4"/>
        <v>0</v>
      </c>
    </row>
    <row r="19" spans="1:11" x14ac:dyDescent="0.25">
      <c r="A19" s="3"/>
      <c r="B19" s="2"/>
      <c r="C19" s="2"/>
      <c r="D19" s="2"/>
      <c r="E19" s="7"/>
      <c r="H19" s="2">
        <f t="shared" si="1"/>
        <v>0</v>
      </c>
      <c r="I19" s="2">
        <f t="shared" si="2"/>
        <v>0</v>
      </c>
      <c r="J19" s="2">
        <f t="shared" si="3"/>
        <v>0</v>
      </c>
      <c r="K19" s="2">
        <f t="shared" si="4"/>
        <v>0</v>
      </c>
    </row>
    <row r="20" spans="1:11" x14ac:dyDescent="0.25">
      <c r="A20" s="3"/>
      <c r="B20" s="2"/>
      <c r="C20" s="2"/>
      <c r="D20" s="2"/>
      <c r="E20" s="7"/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0</v>
      </c>
    </row>
    <row r="21" spans="1:11" x14ac:dyDescent="0.25">
      <c r="E21" s="8"/>
      <c r="H21" s="4">
        <f>SUM(H4:H20)</f>
        <v>0.3125</v>
      </c>
      <c r="I21" s="4">
        <f>SUM(I4:I20)</f>
        <v>0.10416666666666669</v>
      </c>
      <c r="J21" s="4">
        <f>SUM(J4:J20)</f>
        <v>0</v>
      </c>
      <c r="K21" s="4">
        <f>SUM(K4:K20)</f>
        <v>0</v>
      </c>
    </row>
    <row r="22" spans="1:11" x14ac:dyDescent="0.25">
      <c r="D22" s="3">
        <v>1</v>
      </c>
      <c r="E22" s="5" t="s">
        <v>30</v>
      </c>
      <c r="F22" s="10">
        <f>H21</f>
        <v>0.3125</v>
      </c>
    </row>
    <row r="23" spans="1:11" x14ac:dyDescent="0.25">
      <c r="D23" s="3">
        <v>2</v>
      </c>
      <c r="E23" s="5" t="s">
        <v>31</v>
      </c>
      <c r="F23" s="10">
        <f>I21</f>
        <v>0.10416666666666669</v>
      </c>
    </row>
    <row r="24" spans="1:11" x14ac:dyDescent="0.25">
      <c r="D24" s="3">
        <v>3</v>
      </c>
      <c r="E24" s="5" t="s">
        <v>32</v>
      </c>
      <c r="F24" s="10">
        <f>J21</f>
        <v>0</v>
      </c>
    </row>
    <row r="25" spans="1:11" x14ac:dyDescent="0.25">
      <c r="D25" s="3">
        <v>4</v>
      </c>
      <c r="E25" s="5" t="s">
        <v>33</v>
      </c>
      <c r="F25" s="10">
        <f>K21</f>
        <v>0</v>
      </c>
    </row>
    <row r="26" spans="1:11" x14ac:dyDescent="0.25">
      <c r="D26" s="4"/>
      <c r="E26" s="11" t="s">
        <v>34</v>
      </c>
      <c r="F26" s="12">
        <f>SUM(F22:F25)</f>
        <v>0.41666666666666669</v>
      </c>
    </row>
  </sheetData>
  <conditionalFormatting sqref="A4:A20">
    <cfRule type="cellIs" dxfId="19" priority="5" operator="equal">
      <formula>4</formula>
    </cfRule>
    <cfRule type="cellIs" dxfId="18" priority="6" operator="equal">
      <formula>3</formula>
    </cfRule>
    <cfRule type="cellIs" dxfId="17" priority="7" operator="equal">
      <formula>2</formula>
    </cfRule>
    <cfRule type="cellIs" dxfId="16" priority="8" operator="equal">
      <formula>1</formula>
    </cfRule>
  </conditionalFormatting>
  <conditionalFormatting sqref="D22:D25">
    <cfRule type="cellIs" dxfId="15" priority="1" operator="equal">
      <formula>4</formula>
    </cfRule>
    <cfRule type="cellIs" dxfId="14" priority="2" operator="equal">
      <formula>3</formula>
    </cfRule>
    <cfRule type="cellIs" dxfId="13" priority="3" operator="equal">
      <formula>2</formula>
    </cfRule>
    <cfRule type="cellIs" dxfId="12" priority="4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opLeftCell="A4" workbookViewId="0">
      <selection activeCell="B26" sqref="B26"/>
    </sheetView>
  </sheetViews>
  <sheetFormatPr defaultRowHeight="15" x14ac:dyDescent="0.25"/>
  <cols>
    <col min="5" max="5" width="57" customWidth="1"/>
    <col min="6" max="6" width="13.42578125" style="9" customWidth="1"/>
  </cols>
  <sheetData>
    <row r="3" spans="1:11" ht="30" x14ac:dyDescent="0.25">
      <c r="A3" s="3"/>
      <c r="B3" s="1" t="s">
        <v>13</v>
      </c>
      <c r="C3" s="1" t="s">
        <v>14</v>
      </c>
      <c r="D3" s="1" t="s">
        <v>15</v>
      </c>
      <c r="E3" s="1" t="s">
        <v>16</v>
      </c>
      <c r="H3">
        <v>1</v>
      </c>
      <c r="I3">
        <v>2</v>
      </c>
      <c r="J3">
        <v>3</v>
      </c>
      <c r="K3">
        <v>4</v>
      </c>
    </row>
    <row r="4" spans="1:11" x14ac:dyDescent="0.25">
      <c r="A4" s="3">
        <v>1</v>
      </c>
      <c r="B4" s="2">
        <v>0.33333333333333331</v>
      </c>
      <c r="C4" s="2">
        <v>0.35416666666666669</v>
      </c>
      <c r="D4" s="2">
        <f>C4-B4</f>
        <v>2.083333333333337E-2</v>
      </c>
      <c r="E4" s="7" t="s">
        <v>1</v>
      </c>
      <c r="H4" s="2">
        <f>IF(A4=1,D4,0)</f>
        <v>2.083333333333337E-2</v>
      </c>
      <c r="I4" s="2">
        <f>IF(A4=2,D4,0)</f>
        <v>0</v>
      </c>
      <c r="J4" s="2">
        <f>IF(A4=3,D4,0)</f>
        <v>0</v>
      </c>
      <c r="K4" s="2">
        <f>IF(A4=4,D4,0)</f>
        <v>0</v>
      </c>
    </row>
    <row r="5" spans="1:11" x14ac:dyDescent="0.25">
      <c r="A5" s="3">
        <v>1</v>
      </c>
      <c r="B5" s="2">
        <f>C4</f>
        <v>0.35416666666666669</v>
      </c>
      <c r="C5" s="2">
        <v>0.36805555555555558</v>
      </c>
      <c r="D5" s="2">
        <f t="shared" ref="D5:D19" si="0">C5-B5</f>
        <v>1.3888888888888895E-2</v>
      </c>
      <c r="E5" s="7" t="s">
        <v>48</v>
      </c>
      <c r="H5" s="2">
        <f t="shared" ref="H5:H20" si="1">IF(A5=1,D5,0)</f>
        <v>1.3888888888888895E-2</v>
      </c>
      <c r="I5" s="2">
        <f t="shared" ref="I5:I20" si="2">IF(A5=2,D5,0)</f>
        <v>0</v>
      </c>
      <c r="J5" s="2">
        <f t="shared" ref="J5:J20" si="3">IF(A5=3,D5,0)</f>
        <v>0</v>
      </c>
      <c r="K5" s="2">
        <f t="shared" ref="K5:K20" si="4">IF(A5=4,D5,0)</f>
        <v>0</v>
      </c>
    </row>
    <row r="6" spans="1:11" x14ac:dyDescent="0.25">
      <c r="A6" s="3">
        <v>2</v>
      </c>
      <c r="B6" s="2">
        <f t="shared" ref="B6:B19" si="5">C5</f>
        <v>0.36805555555555558</v>
      </c>
      <c r="C6" s="2">
        <v>0.39583333333333331</v>
      </c>
      <c r="D6" s="2">
        <f t="shared" si="0"/>
        <v>2.7777777777777735E-2</v>
      </c>
      <c r="E6" s="7" t="s">
        <v>49</v>
      </c>
      <c r="H6" s="2">
        <f t="shared" si="1"/>
        <v>0</v>
      </c>
      <c r="I6" s="2">
        <f t="shared" si="2"/>
        <v>2.7777777777777735E-2</v>
      </c>
      <c r="J6" s="2">
        <f t="shared" si="3"/>
        <v>0</v>
      </c>
      <c r="K6" s="2">
        <f t="shared" si="4"/>
        <v>0</v>
      </c>
    </row>
    <row r="7" spans="1:11" x14ac:dyDescent="0.25">
      <c r="A7" s="3">
        <v>2</v>
      </c>
      <c r="B7" s="2">
        <f t="shared" si="5"/>
        <v>0.39583333333333331</v>
      </c>
      <c r="C7" s="2">
        <v>0.42708333333333331</v>
      </c>
      <c r="D7" s="2">
        <f t="shared" si="0"/>
        <v>3.125E-2</v>
      </c>
      <c r="E7" s="7" t="s">
        <v>50</v>
      </c>
      <c r="H7" s="2">
        <f t="shared" si="1"/>
        <v>0</v>
      </c>
      <c r="I7" s="2">
        <f t="shared" si="2"/>
        <v>3.125E-2</v>
      </c>
      <c r="J7" s="2">
        <f t="shared" si="3"/>
        <v>0</v>
      </c>
      <c r="K7" s="2">
        <f t="shared" si="4"/>
        <v>0</v>
      </c>
    </row>
    <row r="8" spans="1:11" x14ac:dyDescent="0.25">
      <c r="A8" s="3">
        <v>2</v>
      </c>
      <c r="B8" s="2">
        <f t="shared" si="5"/>
        <v>0.42708333333333331</v>
      </c>
      <c r="C8" s="2">
        <v>0.45833333333333331</v>
      </c>
      <c r="D8" s="2">
        <f t="shared" si="0"/>
        <v>3.125E-2</v>
      </c>
      <c r="E8" s="7" t="s">
        <v>51</v>
      </c>
      <c r="H8" s="2">
        <f t="shared" si="1"/>
        <v>0</v>
      </c>
      <c r="I8" s="2">
        <f t="shared" si="2"/>
        <v>3.125E-2</v>
      </c>
      <c r="J8" s="2">
        <f t="shared" si="3"/>
        <v>0</v>
      </c>
      <c r="K8" s="2">
        <f t="shared" si="4"/>
        <v>0</v>
      </c>
    </row>
    <row r="9" spans="1:11" x14ac:dyDescent="0.25">
      <c r="A9" s="3">
        <v>1</v>
      </c>
      <c r="B9" s="2">
        <f t="shared" si="5"/>
        <v>0.45833333333333331</v>
      </c>
      <c r="C9" s="2">
        <v>0.47222222222222227</v>
      </c>
      <c r="D9" s="2">
        <f t="shared" si="0"/>
        <v>1.3888888888888951E-2</v>
      </c>
      <c r="E9" s="7" t="s">
        <v>58</v>
      </c>
      <c r="H9" s="2">
        <f t="shared" si="1"/>
        <v>1.3888888888888951E-2</v>
      </c>
      <c r="I9" s="2">
        <f t="shared" si="2"/>
        <v>0</v>
      </c>
      <c r="J9" s="2">
        <f t="shared" si="3"/>
        <v>0</v>
      </c>
      <c r="K9" s="2">
        <f t="shared" si="4"/>
        <v>0</v>
      </c>
    </row>
    <row r="10" spans="1:11" x14ac:dyDescent="0.25">
      <c r="A10" s="3">
        <v>2</v>
      </c>
      <c r="B10" s="2">
        <f t="shared" si="5"/>
        <v>0.47222222222222227</v>
      </c>
      <c r="C10" s="2">
        <v>0.4826388888888889</v>
      </c>
      <c r="D10" s="2">
        <f t="shared" si="0"/>
        <v>1.041666666666663E-2</v>
      </c>
      <c r="E10" s="7" t="s">
        <v>57</v>
      </c>
      <c r="H10" s="2">
        <f t="shared" si="1"/>
        <v>0</v>
      </c>
      <c r="I10" s="2">
        <f t="shared" si="2"/>
        <v>1.041666666666663E-2</v>
      </c>
      <c r="J10" s="2">
        <f t="shared" si="3"/>
        <v>0</v>
      </c>
      <c r="K10" s="2">
        <f t="shared" si="4"/>
        <v>0</v>
      </c>
    </row>
    <row r="11" spans="1:11" x14ac:dyDescent="0.25">
      <c r="A11" s="3">
        <v>1</v>
      </c>
      <c r="B11" s="2">
        <f t="shared" si="5"/>
        <v>0.4826388888888889</v>
      </c>
      <c r="C11" s="2">
        <v>0.48958333333333331</v>
      </c>
      <c r="D11" s="2">
        <f t="shared" si="0"/>
        <v>6.9444444444444198E-3</v>
      </c>
      <c r="E11" s="7" t="s">
        <v>28</v>
      </c>
      <c r="H11" s="2">
        <f t="shared" si="1"/>
        <v>6.9444444444444198E-3</v>
      </c>
      <c r="I11" s="2">
        <f t="shared" si="2"/>
        <v>0</v>
      </c>
      <c r="J11" s="2">
        <f t="shared" si="3"/>
        <v>0</v>
      </c>
      <c r="K11" s="2">
        <f t="shared" si="4"/>
        <v>0</v>
      </c>
    </row>
    <row r="12" spans="1:11" x14ac:dyDescent="0.25">
      <c r="A12" s="3">
        <v>1</v>
      </c>
      <c r="B12" s="2">
        <f t="shared" si="5"/>
        <v>0.48958333333333331</v>
      </c>
      <c r="C12" s="2">
        <v>0.5</v>
      </c>
      <c r="D12" s="2">
        <f t="shared" si="0"/>
        <v>1.0416666666666685E-2</v>
      </c>
      <c r="E12" s="7" t="s">
        <v>52</v>
      </c>
      <c r="H12" s="2">
        <f t="shared" si="1"/>
        <v>1.0416666666666685E-2</v>
      </c>
      <c r="I12" s="2">
        <f t="shared" si="2"/>
        <v>0</v>
      </c>
      <c r="J12" s="2">
        <f t="shared" si="3"/>
        <v>0</v>
      </c>
      <c r="K12" s="2">
        <f t="shared" si="4"/>
        <v>0</v>
      </c>
    </row>
    <row r="13" spans="1:11" x14ac:dyDescent="0.25">
      <c r="A13" s="3">
        <v>4</v>
      </c>
      <c r="B13" s="2">
        <f t="shared" si="5"/>
        <v>0.5</v>
      </c>
      <c r="C13" s="2">
        <v>0.54166666666666663</v>
      </c>
      <c r="D13" s="2">
        <f t="shared" si="0"/>
        <v>4.166666666666663E-2</v>
      </c>
      <c r="E13" s="7" t="s">
        <v>4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2">
        <f t="shared" si="4"/>
        <v>4.166666666666663E-2</v>
      </c>
    </row>
    <row r="14" spans="1:11" ht="30" x14ac:dyDescent="0.25">
      <c r="A14" s="3">
        <v>3</v>
      </c>
      <c r="B14" s="2">
        <f t="shared" si="5"/>
        <v>0.54166666666666663</v>
      </c>
      <c r="C14" s="2">
        <v>0.66666666666666663</v>
      </c>
      <c r="D14" s="2">
        <f t="shared" si="0"/>
        <v>0.125</v>
      </c>
      <c r="E14" s="7" t="s">
        <v>53</v>
      </c>
      <c r="H14" s="2">
        <f t="shared" si="1"/>
        <v>0</v>
      </c>
      <c r="I14" s="2">
        <f t="shared" si="2"/>
        <v>0</v>
      </c>
      <c r="J14" s="2">
        <f t="shared" si="3"/>
        <v>0.125</v>
      </c>
      <c r="K14" s="2">
        <f t="shared" si="4"/>
        <v>0</v>
      </c>
    </row>
    <row r="15" spans="1:11" x14ac:dyDescent="0.25">
      <c r="A15" s="3">
        <v>1</v>
      </c>
      <c r="B15" s="2">
        <f t="shared" si="5"/>
        <v>0.66666666666666663</v>
      </c>
      <c r="C15" s="2">
        <v>0.69444444444444453</v>
      </c>
      <c r="D15" s="2">
        <f t="shared" si="0"/>
        <v>2.7777777777777901E-2</v>
      </c>
      <c r="E15" s="7" t="s">
        <v>28</v>
      </c>
      <c r="H15" s="2">
        <f t="shared" si="1"/>
        <v>2.7777777777777901E-2</v>
      </c>
      <c r="I15" s="2">
        <f t="shared" si="2"/>
        <v>0</v>
      </c>
      <c r="J15" s="2">
        <f t="shared" si="3"/>
        <v>0</v>
      </c>
      <c r="K15" s="2">
        <f t="shared" si="4"/>
        <v>0</v>
      </c>
    </row>
    <row r="16" spans="1:11" x14ac:dyDescent="0.25">
      <c r="A16" s="3">
        <v>1</v>
      </c>
      <c r="B16" s="2">
        <f t="shared" si="5"/>
        <v>0.69444444444444453</v>
      </c>
      <c r="C16" s="2">
        <v>0.70833333333333337</v>
      </c>
      <c r="D16" s="2">
        <f t="shared" si="0"/>
        <v>1.388888888888884E-2</v>
      </c>
      <c r="E16" s="7" t="s">
        <v>54</v>
      </c>
      <c r="H16" s="2">
        <f t="shared" si="1"/>
        <v>1.388888888888884E-2</v>
      </c>
      <c r="I16" s="2">
        <f t="shared" si="2"/>
        <v>0</v>
      </c>
      <c r="J16" s="2">
        <f t="shared" si="3"/>
        <v>0</v>
      </c>
      <c r="K16" s="2">
        <f t="shared" si="4"/>
        <v>0</v>
      </c>
    </row>
    <row r="17" spans="1:11" x14ac:dyDescent="0.25">
      <c r="A17" s="3">
        <v>2</v>
      </c>
      <c r="B17" s="2">
        <f t="shared" si="5"/>
        <v>0.70833333333333337</v>
      </c>
      <c r="C17" s="2">
        <v>0.72916666666666663</v>
      </c>
      <c r="D17" s="2">
        <f t="shared" si="0"/>
        <v>2.0833333333333259E-2</v>
      </c>
      <c r="E17" s="7" t="s">
        <v>55</v>
      </c>
      <c r="H17" s="2">
        <f t="shared" si="1"/>
        <v>0</v>
      </c>
      <c r="I17" s="2">
        <f t="shared" si="2"/>
        <v>2.0833333333333259E-2</v>
      </c>
      <c r="J17" s="2">
        <f t="shared" si="3"/>
        <v>0</v>
      </c>
      <c r="K17" s="2">
        <f t="shared" si="4"/>
        <v>0</v>
      </c>
    </row>
    <row r="18" spans="1:11" x14ac:dyDescent="0.25">
      <c r="A18" s="3">
        <v>1</v>
      </c>
      <c r="B18" s="2">
        <f t="shared" si="5"/>
        <v>0.72916666666666663</v>
      </c>
      <c r="C18" s="2">
        <v>0.75</v>
      </c>
      <c r="D18" s="2">
        <f t="shared" si="0"/>
        <v>2.083333333333337E-2</v>
      </c>
      <c r="E18" s="7" t="s">
        <v>56</v>
      </c>
      <c r="H18" s="2">
        <f t="shared" si="1"/>
        <v>2.083333333333337E-2</v>
      </c>
      <c r="I18" s="2">
        <f t="shared" si="2"/>
        <v>0</v>
      </c>
      <c r="J18" s="2">
        <f t="shared" si="3"/>
        <v>0</v>
      </c>
      <c r="K18" s="2">
        <f t="shared" si="4"/>
        <v>0</v>
      </c>
    </row>
    <row r="19" spans="1:11" x14ac:dyDescent="0.25">
      <c r="A19" s="3">
        <v>2</v>
      </c>
      <c r="B19" s="2">
        <f t="shared" si="5"/>
        <v>0.75</v>
      </c>
      <c r="C19" s="2">
        <v>0.77083333333333337</v>
      </c>
      <c r="D19" s="2">
        <f t="shared" si="0"/>
        <v>2.083333333333337E-2</v>
      </c>
      <c r="E19" s="7" t="s">
        <v>55</v>
      </c>
      <c r="H19" s="2">
        <f t="shared" si="1"/>
        <v>0</v>
      </c>
      <c r="I19" s="2">
        <f t="shared" si="2"/>
        <v>2.083333333333337E-2</v>
      </c>
      <c r="J19" s="2">
        <f t="shared" si="3"/>
        <v>0</v>
      </c>
      <c r="K19" s="2">
        <f t="shared" si="4"/>
        <v>0</v>
      </c>
    </row>
    <row r="20" spans="1:11" x14ac:dyDescent="0.25">
      <c r="A20" s="3"/>
      <c r="B20" s="2"/>
      <c r="C20" s="2"/>
      <c r="D20" s="2"/>
      <c r="E20" s="7"/>
      <c r="H20" s="2">
        <f t="shared" si="1"/>
        <v>0</v>
      </c>
      <c r="I20" s="2">
        <f t="shared" si="2"/>
        <v>0</v>
      </c>
      <c r="J20" s="2">
        <f t="shared" si="3"/>
        <v>0</v>
      </c>
      <c r="K20" s="2">
        <f t="shared" si="4"/>
        <v>0</v>
      </c>
    </row>
    <row r="21" spans="1:11" x14ac:dyDescent="0.25">
      <c r="E21" s="8"/>
      <c r="H21" s="4">
        <f>SUM(H4:H20)</f>
        <v>0.12847222222222243</v>
      </c>
      <c r="I21" s="4">
        <f>SUM(I4:I20)</f>
        <v>0.14236111111111099</v>
      </c>
      <c r="J21" s="4">
        <f>SUM(J4:J20)</f>
        <v>0.125</v>
      </c>
      <c r="K21" s="4">
        <f>SUM(K4:K20)</f>
        <v>4.166666666666663E-2</v>
      </c>
    </row>
    <row r="22" spans="1:11" x14ac:dyDescent="0.25">
      <c r="D22" s="3">
        <v>1</v>
      </c>
      <c r="E22" s="5" t="s">
        <v>30</v>
      </c>
      <c r="F22" s="10">
        <f>H21</f>
        <v>0.12847222222222243</v>
      </c>
    </row>
    <row r="23" spans="1:11" x14ac:dyDescent="0.25">
      <c r="D23" s="3">
        <v>2</v>
      </c>
      <c r="E23" s="5" t="s">
        <v>31</v>
      </c>
      <c r="F23" s="10">
        <f>I21</f>
        <v>0.14236111111111099</v>
      </c>
    </row>
    <row r="24" spans="1:11" x14ac:dyDescent="0.25">
      <c r="D24" s="3">
        <v>3</v>
      </c>
      <c r="E24" s="5" t="s">
        <v>32</v>
      </c>
      <c r="F24" s="10">
        <f>J21</f>
        <v>0.125</v>
      </c>
    </row>
    <row r="25" spans="1:11" x14ac:dyDescent="0.25">
      <c r="D25" s="3">
        <v>4</v>
      </c>
      <c r="E25" s="5" t="s">
        <v>33</v>
      </c>
      <c r="F25" s="10">
        <f>K21</f>
        <v>4.166666666666663E-2</v>
      </c>
    </row>
    <row r="26" spans="1:11" x14ac:dyDescent="0.25">
      <c r="D26" s="4"/>
      <c r="E26" s="11" t="s">
        <v>34</v>
      </c>
      <c r="F26" s="12">
        <f>SUM(F22:F25)</f>
        <v>0.43750000000000006</v>
      </c>
    </row>
  </sheetData>
  <conditionalFormatting sqref="A4:A20">
    <cfRule type="cellIs" dxfId="11" priority="5" operator="equal">
      <formula>4</formula>
    </cfRule>
    <cfRule type="cellIs" dxfId="10" priority="6" operator="equal">
      <formula>3</formula>
    </cfRule>
    <cfRule type="cellIs" dxfId="9" priority="7" operator="equal">
      <formula>2</formula>
    </cfRule>
    <cfRule type="cellIs" dxfId="8" priority="8" operator="equal">
      <formula>1</formula>
    </cfRule>
  </conditionalFormatting>
  <conditionalFormatting sqref="D22:D25">
    <cfRule type="cellIs" dxfId="7" priority="1" operator="equal">
      <formula>4</formula>
    </cfRule>
    <cfRule type="cellIs" dxfId="6" priority="2" operator="equal">
      <formula>3</formula>
    </cfRule>
    <cfRule type="cellIs" dxfId="5" priority="3" operator="equal">
      <formula>2</formula>
    </cfRule>
    <cfRule type="cellIs" dxfId="4" priority="4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4"/>
  <sheetViews>
    <sheetView workbookViewId="0">
      <selection activeCell="I20" sqref="I20"/>
    </sheetView>
  </sheetViews>
  <sheetFormatPr defaultRowHeight="15" x14ac:dyDescent="0.25"/>
  <cols>
    <col min="4" max="4" width="44.5703125" customWidth="1"/>
  </cols>
  <sheetData>
    <row r="3" spans="3:5" x14ac:dyDescent="0.25">
      <c r="C3" s="3">
        <v>1</v>
      </c>
      <c r="D3" s="5" t="s">
        <v>30</v>
      </c>
      <c r="E3" s="10">
        <f>'29.05'!F22+'30.05'!F22+'31.05'!F22+'01.06'!F22+'02.06'!F22+'05.06'!F22</f>
        <v>1.5069444444444446</v>
      </c>
    </row>
    <row r="4" spans="3:5" x14ac:dyDescent="0.25">
      <c r="C4" s="3">
        <v>2</v>
      </c>
      <c r="D4" s="5" t="s">
        <v>31</v>
      </c>
      <c r="E4" s="10">
        <f>'29.05'!F23+'30.05'!F23+'31.05'!F23+'01.06'!F23+'02.06'!F23+'05.06'!F23</f>
        <v>0.51805555555555549</v>
      </c>
    </row>
    <row r="5" spans="3:5" x14ac:dyDescent="0.25">
      <c r="C5" s="3">
        <v>3</v>
      </c>
      <c r="D5" s="5" t="s">
        <v>32</v>
      </c>
      <c r="E5" s="10">
        <f>'29.05'!F24+'30.05'!F24+'31.05'!F24+'01.06'!F24+'02.06'!F24+'05.06'!F24</f>
        <v>0.37152777777777751</v>
      </c>
    </row>
    <row r="6" spans="3:5" x14ac:dyDescent="0.25">
      <c r="C6" s="3">
        <v>4</v>
      </c>
      <c r="D6" s="5" t="s">
        <v>33</v>
      </c>
      <c r="E6" s="10">
        <f>'29.05'!F25+'30.05'!F25+'31.05'!F25+'01.06'!F25+'02.06'!F25+'05.06'!F25</f>
        <v>0.27013888888888887</v>
      </c>
    </row>
    <row r="7" spans="3:5" x14ac:dyDescent="0.25">
      <c r="C7" s="4"/>
      <c r="D7" s="11" t="s">
        <v>34</v>
      </c>
      <c r="E7" s="12">
        <f>SUM(E3:E6)</f>
        <v>2.666666666666667</v>
      </c>
    </row>
    <row r="8" spans="3:5" x14ac:dyDescent="0.25">
      <c r="E8" s="9"/>
    </row>
    <row r="9" spans="3:5" x14ac:dyDescent="0.25">
      <c r="E9" s="9"/>
    </row>
    <row r="10" spans="3:5" x14ac:dyDescent="0.25">
      <c r="E10" s="9"/>
    </row>
    <row r="11" spans="3:5" x14ac:dyDescent="0.25">
      <c r="E11" s="9"/>
    </row>
    <row r="12" spans="3:5" x14ac:dyDescent="0.25">
      <c r="E12" s="9"/>
    </row>
    <row r="13" spans="3:5" x14ac:dyDescent="0.25">
      <c r="E13" s="9"/>
    </row>
    <row r="14" spans="3:5" x14ac:dyDescent="0.25">
      <c r="E14" s="9"/>
    </row>
    <row r="15" spans="3:5" x14ac:dyDescent="0.25">
      <c r="E15" s="9"/>
    </row>
    <row r="16" spans="3:5" x14ac:dyDescent="0.25">
      <c r="E16" s="9"/>
    </row>
    <row r="17" spans="5:5" x14ac:dyDescent="0.25">
      <c r="E17" s="9"/>
    </row>
    <row r="18" spans="5:5" x14ac:dyDescent="0.25">
      <c r="E18" s="9"/>
    </row>
    <row r="19" spans="5:5" x14ac:dyDescent="0.25">
      <c r="E19" s="9"/>
    </row>
    <row r="20" spans="5:5" x14ac:dyDescent="0.25">
      <c r="E20" s="9"/>
    </row>
    <row r="21" spans="5:5" x14ac:dyDescent="0.25">
      <c r="E21" s="9"/>
    </row>
    <row r="22" spans="5:5" x14ac:dyDescent="0.25">
      <c r="E22" s="9"/>
    </row>
    <row r="23" spans="5:5" x14ac:dyDescent="0.25">
      <c r="E23" s="9"/>
    </row>
    <row r="24" spans="5:5" x14ac:dyDescent="0.25">
      <c r="E24" s="9"/>
    </row>
  </sheetData>
  <conditionalFormatting sqref="C3:C6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29.05</vt:lpstr>
      <vt:lpstr>30.05</vt:lpstr>
      <vt:lpstr>31.05</vt:lpstr>
      <vt:lpstr>01.06</vt:lpstr>
      <vt:lpstr>02.06</vt:lpstr>
      <vt:lpstr>05.06</vt:lpstr>
      <vt:lpstr>Неделя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gjhhj</dc:creator>
  <cp:lastModifiedBy>Пользователь Windows</cp:lastModifiedBy>
  <dcterms:created xsi:type="dcterms:W3CDTF">2017-05-31T17:04:24Z</dcterms:created>
  <dcterms:modified xsi:type="dcterms:W3CDTF">2017-10-24T04:30:25Z</dcterms:modified>
</cp:coreProperties>
</file>